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N.NPK\Desktop\Tarifs &amp; Plannings\PLANNINGS &amp; BON DE COMMANDES\2025-26\1_Livraison (de printemps)\b_Externe (clients &amp; site web)\"/>
    </mc:Choice>
  </mc:AlternateContent>
  <xr:revisionPtr revIDLastSave="0" documentId="13_ncr:1_{65E34FAF-5F21-4FB8-A002-3686BDD2A2F7}" xr6:coauthVersionLast="47" xr6:coauthVersionMax="47" xr10:uidLastSave="{00000000-0000-0000-0000-000000000000}"/>
  <workbookProtection workbookAlgorithmName="SHA-512" workbookHashValue="N/hgXCHOcVwPx5YkyUKhTpluk7YfkXZKwt2sAMor7Ew2mUDb+p0eOcC8J50w80156tQ24+W9we9jFfv2yh5orQ==" workbookSaltValue="eL8JRfhYbOTP3OENZ/fqAw==" workbookSpinCount="100000" lockStructure="1"/>
  <bookViews>
    <workbookView xWindow="-120" yWindow="-120" windowWidth="29040" windowHeight="15720" xr2:uid="{610DDFB9-220A-4ED6-9473-4E6B264DFCD6}"/>
  </bookViews>
  <sheets>
    <sheet name="JP (de printemps) 2026" sheetId="1" r:id="rId1"/>
  </sheets>
  <definedNames>
    <definedName name="_xlnm._FilterDatabase" localSheetId="0" hidden="1">'JP (de printemps) 2026'!$A$4:$V$4568</definedName>
    <definedName name="_xlnm.Print_Titles" localSheetId="0">'JP (de printemps) 2026'!$1:$4</definedName>
    <definedName name="_xlnm.Print_Area" localSheetId="0">'JP (de printemps) 2026'!$A$1:$V$3445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14" i="1" l="1"/>
  <c r="V1215" i="1"/>
  <c r="V1216" i="1"/>
  <c r="V1213" i="1"/>
  <c r="V302" i="1"/>
  <c r="V301" i="1"/>
  <c r="V299" i="1"/>
  <c r="V298" i="1"/>
  <c r="H3438" i="1" l="1"/>
  <c r="I3438" i="1"/>
  <c r="J3438" i="1"/>
  <c r="K3438" i="1"/>
  <c r="L3438" i="1"/>
  <c r="M3438" i="1"/>
  <c r="N3438" i="1"/>
  <c r="O3438" i="1"/>
  <c r="P3438" i="1"/>
  <c r="Q3438" i="1"/>
  <c r="R3438" i="1"/>
  <c r="S3438" i="1"/>
  <c r="T3438" i="1"/>
  <c r="G3438" i="1"/>
  <c r="V3316" i="1"/>
  <c r="V3315" i="1"/>
  <c r="V3313" i="1"/>
  <c r="V3312" i="1"/>
  <c r="V3311" i="1"/>
  <c r="V3305" i="1"/>
  <c r="V3304" i="1"/>
  <c r="V3303" i="1"/>
  <c r="V3302" i="1"/>
  <c r="V3301" i="1"/>
  <c r="V3189" i="1"/>
  <c r="V3188" i="1"/>
  <c r="V3187" i="1"/>
  <c r="V3157" i="1"/>
  <c r="V3155" i="1"/>
  <c r="V3133" i="1"/>
  <c r="V3121" i="1"/>
  <c r="V3112" i="1"/>
  <c r="V3111" i="1"/>
  <c r="V3076" i="1"/>
  <c r="V3068" i="1"/>
  <c r="V2927" i="1"/>
  <c r="V2926" i="1"/>
  <c r="V2925" i="1"/>
  <c r="V2924" i="1"/>
  <c r="V2917" i="1"/>
  <c r="V2908" i="1"/>
  <c r="V2598" i="1"/>
  <c r="V2596" i="1"/>
  <c r="V2432" i="1"/>
  <c r="V2431" i="1"/>
  <c r="V2430" i="1"/>
  <c r="V2429" i="1"/>
  <c r="V2428" i="1"/>
  <c r="V2427" i="1"/>
  <c r="V2426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17" i="1"/>
  <c r="V2316" i="1"/>
  <c r="V2315" i="1"/>
  <c r="V2314" i="1"/>
  <c r="V2313" i="1"/>
  <c r="V2259" i="1"/>
  <c r="V2214" i="1"/>
  <c r="V2147" i="1"/>
  <c r="V2120" i="1"/>
  <c r="V2041" i="1"/>
  <c r="V2016" i="1"/>
  <c r="V2015" i="1"/>
  <c r="V1845" i="1"/>
  <c r="V1840" i="1"/>
  <c r="V1820" i="1"/>
  <c r="V1665" i="1"/>
  <c r="V1664" i="1"/>
  <c r="V1663" i="1"/>
  <c r="V1662" i="1"/>
  <c r="V1661" i="1"/>
  <c r="V1660" i="1"/>
  <c r="V1655" i="1"/>
  <c r="V1654" i="1"/>
  <c r="V1653" i="1"/>
  <c r="V1652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584" i="1"/>
  <c r="V1466" i="1"/>
  <c r="V1390" i="1"/>
  <c r="V1389" i="1"/>
  <c r="V1296" i="1"/>
  <c r="V1295" i="1"/>
  <c r="V1294" i="1"/>
  <c r="V1293" i="1"/>
  <c r="V1292" i="1"/>
  <c r="V1291" i="1"/>
  <c r="V1290" i="1"/>
  <c r="V1289" i="1"/>
  <c r="V1288" i="1"/>
  <c r="V1287" i="1"/>
  <c r="V1286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00" i="1"/>
  <c r="V1199" i="1"/>
  <c r="V1198" i="1"/>
  <c r="V1197" i="1"/>
  <c r="V992" i="1"/>
  <c r="V990" i="1"/>
  <c r="V875" i="1"/>
  <c r="V865" i="1"/>
  <c r="V824" i="1"/>
  <c r="V794" i="1"/>
  <c r="V774" i="1"/>
  <c r="V771" i="1"/>
  <c r="V770" i="1"/>
  <c r="V768" i="1"/>
  <c r="V767" i="1"/>
  <c r="V760" i="1"/>
  <c r="V759" i="1"/>
  <c r="V758" i="1"/>
  <c r="V757" i="1"/>
  <c r="V756" i="1"/>
  <c r="V755" i="1"/>
  <c r="V748" i="1"/>
  <c r="V747" i="1"/>
  <c r="V746" i="1"/>
  <c r="V739" i="1"/>
  <c r="V718" i="1"/>
  <c r="V697" i="1"/>
  <c r="V644" i="1"/>
  <c r="V641" i="1"/>
  <c r="V561" i="1"/>
  <c r="V523" i="1"/>
  <c r="V522" i="1"/>
  <c r="V521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6" i="1"/>
  <c r="V414" i="1"/>
  <c r="V412" i="1"/>
  <c r="V410" i="1"/>
  <c r="V408" i="1"/>
  <c r="V406" i="1"/>
  <c r="V404" i="1"/>
  <c r="V402" i="1"/>
  <c r="V400" i="1"/>
  <c r="V398" i="1"/>
  <c r="V397" i="1"/>
  <c r="V396" i="1"/>
  <c r="V395" i="1"/>
  <c r="V394" i="1"/>
  <c r="V393" i="1"/>
  <c r="V392" i="1"/>
  <c r="V391" i="1"/>
  <c r="V390" i="1"/>
  <c r="V389" i="1"/>
  <c r="V373" i="1"/>
  <c r="V371" i="1"/>
  <c r="V369" i="1"/>
  <c r="V367" i="1"/>
  <c r="V344" i="1"/>
  <c r="V120" i="1"/>
  <c r="V119" i="1"/>
  <c r="V61" i="1"/>
  <c r="V54" i="1"/>
  <c r="V53" i="1"/>
  <c r="V52" i="1"/>
  <c r="V51" i="1"/>
  <c r="V15" i="1"/>
  <c r="V8" i="1"/>
  <c r="V7" i="1"/>
  <c r="V3395" i="1"/>
  <c r="V3394" i="1"/>
  <c r="V3393" i="1"/>
  <c r="V3392" i="1"/>
  <c r="V3391" i="1"/>
  <c r="V3390" i="1"/>
  <c r="V3371" i="1"/>
  <c r="V3370" i="1"/>
  <c r="V3369" i="1"/>
  <c r="V3368" i="1"/>
  <c r="V3367" i="1"/>
  <c r="V3366" i="1"/>
  <c r="V3365" i="1"/>
  <c r="V3364" i="1"/>
  <c r="V3363" i="1"/>
  <c r="V3362" i="1"/>
  <c r="V3353" i="1"/>
  <c r="V3309" i="1"/>
  <c r="V3308" i="1"/>
  <c r="V3307" i="1"/>
  <c r="V3237" i="1"/>
  <c r="V3236" i="1"/>
  <c r="V3186" i="1"/>
  <c r="V3173" i="1"/>
  <c r="V3149" i="1"/>
  <c r="V3143" i="1"/>
  <c r="V3142" i="1"/>
  <c r="V3141" i="1"/>
  <c r="V3140" i="1"/>
  <c r="V3130" i="1"/>
  <c r="V3116" i="1"/>
  <c r="V3114" i="1"/>
  <c r="V3092" i="1"/>
  <c r="V3070" i="1"/>
  <c r="V3032" i="1"/>
  <c r="V3031" i="1"/>
  <c r="V3021" i="1"/>
  <c r="V3020" i="1"/>
  <c r="V3019" i="1"/>
  <c r="V3009" i="1"/>
  <c r="V3008" i="1"/>
  <c r="V2997" i="1"/>
  <c r="V2995" i="1"/>
  <c r="V2986" i="1"/>
  <c r="V2985" i="1"/>
  <c r="V2977" i="1"/>
  <c r="V2975" i="1"/>
  <c r="V2973" i="1"/>
  <c r="V2966" i="1"/>
  <c r="V2938" i="1"/>
  <c r="V2937" i="1"/>
  <c r="V2935" i="1"/>
  <c r="V2934" i="1"/>
  <c r="V2932" i="1"/>
  <c r="V2931" i="1"/>
  <c r="V2930" i="1"/>
  <c r="V2896" i="1"/>
  <c r="V2895" i="1"/>
  <c r="V2894" i="1"/>
  <c r="V2893" i="1"/>
  <c r="V2892" i="1"/>
  <c r="V2891" i="1"/>
  <c r="V2890" i="1"/>
  <c r="V2887" i="1"/>
  <c r="V2886" i="1"/>
  <c r="V2876" i="1"/>
  <c r="V2864" i="1"/>
  <c r="V2863" i="1"/>
  <c r="V2861" i="1"/>
  <c r="V2858" i="1"/>
  <c r="V2857" i="1"/>
  <c r="V2850" i="1"/>
  <c r="V2849" i="1"/>
  <c r="V2738" i="1"/>
  <c r="V2657" i="1"/>
  <c r="V2656" i="1"/>
  <c r="V2654" i="1"/>
  <c r="V2652" i="1"/>
  <c r="V2624" i="1"/>
  <c r="V2623" i="1"/>
  <c r="V2622" i="1"/>
  <c r="V2621" i="1"/>
  <c r="V2620" i="1"/>
  <c r="V2619" i="1"/>
  <c r="V2618" i="1"/>
  <c r="V2607" i="1"/>
  <c r="V2605" i="1"/>
  <c r="V2603" i="1"/>
  <c r="V2601" i="1"/>
  <c r="V2600" i="1"/>
  <c r="V2597" i="1"/>
  <c r="V2595" i="1"/>
  <c r="V2585" i="1"/>
  <c r="V2583" i="1"/>
  <c r="V2574" i="1"/>
  <c r="V2573" i="1"/>
  <c r="V2567" i="1"/>
  <c r="V2562" i="1"/>
  <c r="V2559" i="1"/>
  <c r="V2557" i="1"/>
  <c r="V2555" i="1"/>
  <c r="V2553" i="1"/>
  <c r="V2418" i="1"/>
  <c r="V2417" i="1"/>
  <c r="V2416" i="1"/>
  <c r="V2378" i="1"/>
  <c r="V2377" i="1"/>
  <c r="V2376" i="1"/>
  <c r="V2375" i="1"/>
  <c r="V2374" i="1"/>
  <c r="V2373" i="1"/>
  <c r="V2372" i="1"/>
  <c r="V2371" i="1"/>
  <c r="V2370" i="1"/>
  <c r="V2369" i="1"/>
  <c r="V2363" i="1"/>
  <c r="V2362" i="1"/>
  <c r="V2361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269" i="1"/>
  <c r="V2267" i="1"/>
  <c r="V2238" i="1"/>
  <c r="V2236" i="1"/>
  <c r="V2234" i="1"/>
  <c r="V2232" i="1"/>
  <c r="V2205" i="1"/>
  <c r="V2184" i="1"/>
  <c r="V2177" i="1"/>
  <c r="V2176" i="1"/>
  <c r="V2174" i="1"/>
  <c r="V2162" i="1"/>
  <c r="V2161" i="1"/>
  <c r="V2160" i="1"/>
  <c r="V2159" i="1"/>
  <c r="V2158" i="1"/>
  <c r="V2157" i="1"/>
  <c r="V2156" i="1"/>
  <c r="V2155" i="1"/>
  <c r="V2154" i="1"/>
  <c r="V2152" i="1"/>
  <c r="V2151" i="1"/>
  <c r="V2149" i="1"/>
  <c r="V2110" i="1"/>
  <c r="V2108" i="1"/>
  <c r="V2052" i="1"/>
  <c r="V2026" i="1"/>
  <c r="V2025" i="1"/>
  <c r="V2024" i="1"/>
  <c r="V2023" i="1"/>
  <c r="V2022" i="1"/>
  <c r="V2021" i="1"/>
  <c r="V2020" i="1"/>
  <c r="V2019" i="1"/>
  <c r="V2013" i="1"/>
  <c r="V2012" i="1"/>
  <c r="V1999" i="1"/>
  <c r="V1917" i="1"/>
  <c r="V1914" i="1"/>
  <c r="V1875" i="1"/>
  <c r="V1873" i="1"/>
  <c r="V1864" i="1"/>
  <c r="V1855" i="1"/>
  <c r="V1841" i="1"/>
  <c r="V1836" i="1"/>
  <c r="V1834" i="1"/>
  <c r="V1824" i="1"/>
  <c r="V1823" i="1"/>
  <c r="V1822" i="1"/>
  <c r="V1811" i="1"/>
  <c r="V1810" i="1"/>
  <c r="V1809" i="1"/>
  <c r="V1802" i="1"/>
  <c r="V1801" i="1"/>
  <c r="V1800" i="1"/>
  <c r="V1799" i="1"/>
  <c r="V1798" i="1"/>
  <c r="V1797" i="1"/>
  <c r="V1783" i="1"/>
  <c r="V1748" i="1"/>
  <c r="V1743" i="1"/>
  <c r="V1741" i="1"/>
  <c r="V1728" i="1"/>
  <c r="V1727" i="1"/>
  <c r="V1726" i="1"/>
  <c r="V1725" i="1"/>
  <c r="V1724" i="1"/>
  <c r="V1723" i="1"/>
  <c r="V1722" i="1"/>
  <c r="V1721" i="1"/>
  <c r="V1712" i="1"/>
  <c r="V1711" i="1"/>
  <c r="V1702" i="1"/>
  <c r="V1700" i="1"/>
  <c r="V1682" i="1"/>
  <c r="V1675" i="1"/>
  <c r="V1674" i="1"/>
  <c r="V1672" i="1"/>
  <c r="V1671" i="1"/>
  <c r="V1670" i="1"/>
  <c r="V1668" i="1"/>
  <c r="V1666" i="1"/>
  <c r="V1628" i="1"/>
  <c r="V1627" i="1"/>
  <c r="V1626" i="1"/>
  <c r="V1625" i="1"/>
  <c r="V1624" i="1"/>
  <c r="V1623" i="1"/>
  <c r="V1546" i="1"/>
  <c r="V1543" i="1"/>
  <c r="V1541" i="1"/>
  <c r="V1540" i="1"/>
  <c r="V1539" i="1"/>
  <c r="V1464" i="1"/>
  <c r="V1462" i="1"/>
  <c r="V1461" i="1"/>
  <c r="V1453" i="1"/>
  <c r="V1452" i="1"/>
  <c r="V1433" i="1"/>
  <c r="V1432" i="1"/>
  <c r="V1398" i="1"/>
  <c r="V1395" i="1"/>
  <c r="V1394" i="1"/>
  <c r="V1393" i="1"/>
  <c r="V1392" i="1"/>
  <c r="V1391" i="1"/>
  <c r="V1388" i="1"/>
  <c r="V1387" i="1"/>
  <c r="V1386" i="1"/>
  <c r="V1359" i="1"/>
  <c r="V1284" i="1"/>
  <c r="V1282" i="1"/>
  <c r="V1280" i="1"/>
  <c r="V1278" i="1"/>
  <c r="V1276" i="1"/>
  <c r="V1274" i="1"/>
  <c r="V1272" i="1"/>
  <c r="V1195" i="1"/>
  <c r="V1194" i="1"/>
  <c r="V1193" i="1"/>
  <c r="V1192" i="1"/>
  <c r="V1171" i="1"/>
  <c r="V1170" i="1"/>
  <c r="V1169" i="1"/>
  <c r="V1168" i="1"/>
  <c r="V1167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09" i="1"/>
  <c r="V1108" i="1"/>
  <c r="V1107" i="1"/>
  <c r="V1106" i="1"/>
  <c r="V1105" i="1"/>
  <c r="V1104" i="1"/>
  <c r="V1103" i="1"/>
  <c r="V1099" i="1"/>
  <c r="V1098" i="1"/>
  <c r="V1097" i="1"/>
  <c r="V1096" i="1"/>
  <c r="V1095" i="1"/>
  <c r="V1045" i="1"/>
  <c r="V1041" i="1"/>
  <c r="V1039" i="1"/>
  <c r="V1035" i="1"/>
  <c r="V1028" i="1"/>
  <c r="V1027" i="1"/>
  <c r="V1022" i="1"/>
  <c r="V1020" i="1"/>
  <c r="V1016" i="1"/>
  <c r="V1003" i="1"/>
  <c r="V1002" i="1"/>
  <c r="V995" i="1"/>
  <c r="V982" i="1"/>
  <c r="V981" i="1"/>
  <c r="V980" i="1"/>
  <c r="V939" i="1"/>
  <c r="V936" i="1"/>
  <c r="V935" i="1"/>
  <c r="V922" i="1"/>
  <c r="V921" i="1"/>
  <c r="V920" i="1"/>
  <c r="V919" i="1"/>
  <c r="V874" i="1"/>
  <c r="V872" i="1"/>
  <c r="V871" i="1"/>
  <c r="V870" i="1"/>
  <c r="V869" i="1"/>
  <c r="V868" i="1"/>
  <c r="V867" i="1"/>
  <c r="V863" i="1"/>
  <c r="V861" i="1"/>
  <c r="V859" i="1"/>
  <c r="V856" i="1"/>
  <c r="V855" i="1"/>
  <c r="V853" i="1"/>
  <c r="V851" i="1"/>
  <c r="V849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2" i="1"/>
  <c r="V830" i="1"/>
  <c r="V826" i="1"/>
  <c r="V819" i="1"/>
  <c r="V818" i="1"/>
  <c r="V813" i="1"/>
  <c r="V802" i="1"/>
  <c r="V796" i="1"/>
  <c r="V788" i="1"/>
  <c r="V773" i="1"/>
  <c r="V772" i="1"/>
  <c r="V769" i="1"/>
  <c r="V766" i="1"/>
  <c r="V765" i="1"/>
  <c r="V764" i="1"/>
  <c r="V763" i="1"/>
  <c r="V762" i="1"/>
  <c r="V761" i="1"/>
  <c r="V753" i="1"/>
  <c r="V752" i="1"/>
  <c r="V751" i="1"/>
  <c r="V750" i="1"/>
  <c r="V749" i="1"/>
  <c r="V740" i="1"/>
  <c r="V726" i="1"/>
  <c r="V709" i="1"/>
  <c r="V705" i="1"/>
  <c r="V704" i="1"/>
  <c r="V703" i="1"/>
  <c r="V701" i="1"/>
  <c r="V699" i="1"/>
  <c r="V686" i="1"/>
  <c r="V682" i="1"/>
  <c r="V675" i="1"/>
  <c r="V672" i="1"/>
  <c r="V662" i="1"/>
  <c r="V661" i="1"/>
  <c r="V657" i="1"/>
  <c r="V615" i="1"/>
  <c r="V613" i="1"/>
  <c r="V611" i="1"/>
  <c r="V595" i="1"/>
  <c r="V593" i="1"/>
  <c r="V592" i="1"/>
  <c r="V591" i="1"/>
  <c r="V590" i="1"/>
  <c r="V589" i="1"/>
  <c r="V588" i="1"/>
  <c r="V587" i="1"/>
  <c r="V586" i="1"/>
  <c r="V567" i="1"/>
  <c r="V525" i="1"/>
  <c r="V519" i="1"/>
  <c r="V518" i="1"/>
  <c r="V517" i="1"/>
  <c r="V516" i="1"/>
  <c r="V515" i="1"/>
  <c r="V514" i="1"/>
  <c r="V513" i="1"/>
  <c r="V512" i="1"/>
  <c r="V509" i="1"/>
  <c r="V508" i="1"/>
  <c r="V383" i="1"/>
  <c r="V382" i="1"/>
  <c r="V377" i="1"/>
  <c r="V372" i="1"/>
  <c r="V370" i="1"/>
  <c r="V368" i="1"/>
  <c r="V294" i="1"/>
  <c r="V291" i="1"/>
  <c r="V290" i="1"/>
  <c r="V279" i="1"/>
  <c r="V278" i="1"/>
  <c r="V276" i="1"/>
  <c r="V275" i="1"/>
  <c r="V274" i="1"/>
  <c r="V273" i="1"/>
  <c r="V272" i="1"/>
  <c r="V271" i="1"/>
  <c r="V270" i="1"/>
  <c r="V269" i="1"/>
  <c r="V268" i="1"/>
  <c r="V267" i="1"/>
  <c r="V265" i="1"/>
  <c r="V255" i="1"/>
  <c r="V250" i="1"/>
  <c r="V249" i="1"/>
  <c r="V248" i="1"/>
  <c r="V247" i="1"/>
  <c r="V246" i="1"/>
  <c r="V166" i="1"/>
  <c r="V165" i="1"/>
  <c r="V159" i="1"/>
  <c r="V158" i="1"/>
  <c r="V157" i="1"/>
  <c r="V156" i="1"/>
  <c r="V155" i="1"/>
  <c r="V151" i="1"/>
  <c r="V150" i="1"/>
  <c r="V149" i="1"/>
  <c r="V148" i="1"/>
  <c r="V140" i="1"/>
  <c r="V139" i="1"/>
  <c r="V138" i="1"/>
  <c r="V137" i="1"/>
  <c r="V136" i="1"/>
  <c r="V135" i="1"/>
  <c r="V134" i="1"/>
  <c r="V133" i="1"/>
  <c r="V107" i="1"/>
  <c r="V100" i="1"/>
  <c r="V98" i="1"/>
  <c r="V95" i="1"/>
  <c r="V94" i="1"/>
  <c r="V75" i="1"/>
  <c r="V74" i="1"/>
  <c r="V73" i="1"/>
  <c r="V69" i="1"/>
  <c r="V14" i="1"/>
  <c r="V2210" i="1"/>
  <c r="V2209" i="1"/>
  <c r="V2208" i="1"/>
  <c r="V1734" i="1"/>
  <c r="V744" i="1"/>
  <c r="V3382" i="1"/>
  <c r="V3356" i="1"/>
  <c r="V3207" i="1"/>
  <c r="V3199" i="1"/>
  <c r="V3176" i="1"/>
  <c r="V3145" i="1"/>
  <c r="V2970" i="1"/>
  <c r="V2873" i="1"/>
  <c r="V2871" i="1"/>
  <c r="V2852" i="1"/>
  <c r="V2662" i="1"/>
  <c r="V2659" i="1"/>
  <c r="V2138" i="1"/>
  <c r="V2126" i="1"/>
  <c r="V2122" i="1"/>
  <c r="V1911" i="1"/>
  <c r="V1909" i="1"/>
  <c r="V1896" i="1"/>
  <c r="V1887" i="1"/>
  <c r="V1885" i="1"/>
  <c r="V1882" i="1"/>
  <c r="V1793" i="1"/>
  <c r="V1772" i="1"/>
  <c r="V1761" i="1"/>
  <c r="V1757" i="1"/>
  <c r="V1735" i="1"/>
  <c r="V998" i="1"/>
  <c r="V691" i="1"/>
  <c r="V385" i="1"/>
  <c r="V243" i="1"/>
  <c r="V2311" i="1"/>
  <c r="V2310" i="1"/>
  <c r="V2309" i="1"/>
  <c r="V2308" i="1"/>
  <c r="V2307" i="1"/>
  <c r="V2306" i="1"/>
  <c r="V2305" i="1"/>
  <c r="V730" i="1"/>
  <c r="V3383" i="1"/>
  <c r="V3358" i="1"/>
  <c r="V3213" i="1"/>
  <c r="V3211" i="1"/>
  <c r="V3208" i="1"/>
  <c r="V3201" i="1"/>
  <c r="V3146" i="1"/>
  <c r="V2971" i="1"/>
  <c r="V2874" i="1"/>
  <c r="V2872" i="1"/>
  <c r="V2870" i="1"/>
  <c r="V2853" i="1"/>
  <c r="V2664" i="1"/>
  <c r="V2660" i="1"/>
  <c r="V2294" i="1"/>
  <c r="V2293" i="1"/>
  <c r="V2139" i="1"/>
  <c r="V2127" i="1"/>
  <c r="V2123" i="1"/>
  <c r="V1912" i="1"/>
  <c r="V1910" i="1"/>
  <c r="V1897" i="1"/>
  <c r="V1888" i="1"/>
  <c r="V1886" i="1"/>
  <c r="V1884" i="1"/>
  <c r="V1883" i="1"/>
  <c r="V1871" i="1"/>
  <c r="V1859" i="1"/>
  <c r="V1794" i="1"/>
  <c r="V1792" i="1"/>
  <c r="V1773" i="1"/>
  <c r="V1763" i="1"/>
  <c r="V1758" i="1"/>
  <c r="V1736" i="1"/>
  <c r="V1000" i="1"/>
  <c r="V823" i="1"/>
  <c r="V732" i="1"/>
  <c r="V692" i="1"/>
  <c r="V569" i="1"/>
  <c r="V386" i="1"/>
  <c r="V380" i="1"/>
  <c r="V304" i="1"/>
  <c r="V287" i="1"/>
  <c r="V244" i="1"/>
  <c r="V5" i="1"/>
  <c r="V976" i="1"/>
  <c r="V974" i="1"/>
  <c r="V972" i="1"/>
  <c r="V970" i="1"/>
  <c r="V968" i="1"/>
  <c r="V966" i="1"/>
  <c r="V964" i="1"/>
  <c r="V962" i="1"/>
  <c r="V960" i="1"/>
  <c r="V958" i="1"/>
  <c r="V956" i="1"/>
  <c r="V954" i="1"/>
  <c r="V952" i="1"/>
  <c r="V950" i="1"/>
  <c r="V927" i="1"/>
  <c r="V926" i="1"/>
  <c r="V925" i="1"/>
  <c r="V924" i="1"/>
  <c r="V923" i="1"/>
  <c r="V3355" i="1"/>
  <c r="V2968" i="1"/>
  <c r="V2665" i="1"/>
  <c r="V2661" i="1"/>
  <c r="V2124" i="1"/>
  <c r="V1900" i="1"/>
  <c r="V997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389" i="1"/>
  <c r="V3388" i="1"/>
  <c r="V3387" i="1"/>
  <c r="V3386" i="1"/>
  <c r="V3381" i="1"/>
  <c r="V3380" i="1"/>
  <c r="V3351" i="1"/>
  <c r="V3323" i="1"/>
  <c r="V3300" i="1"/>
  <c r="V3296" i="1"/>
  <c r="V3289" i="1"/>
  <c r="V3285" i="1"/>
  <c r="V3284" i="1"/>
  <c r="V3281" i="1"/>
  <c r="V3278" i="1"/>
  <c r="V3276" i="1"/>
  <c r="V3274" i="1"/>
  <c r="V3271" i="1"/>
  <c r="V3268" i="1"/>
  <c r="V3267" i="1"/>
  <c r="V3264" i="1"/>
  <c r="V3260" i="1"/>
  <c r="V3257" i="1"/>
  <c r="V3252" i="1"/>
  <c r="V3248" i="1"/>
  <c r="V3245" i="1"/>
  <c r="V3244" i="1"/>
  <c r="V3243" i="1"/>
  <c r="V3240" i="1"/>
  <c r="V3174" i="1"/>
  <c r="V3172" i="1"/>
  <c r="V3171" i="1"/>
  <c r="V3170" i="1"/>
  <c r="V3169" i="1"/>
  <c r="V3168" i="1"/>
  <c r="V3167" i="1"/>
  <c r="V3166" i="1"/>
  <c r="V3165" i="1"/>
  <c r="V3164" i="1"/>
  <c r="V3163" i="1"/>
  <c r="V3162" i="1"/>
  <c r="V3150" i="1"/>
  <c r="V3148" i="1"/>
  <c r="V3128" i="1"/>
  <c r="V2994" i="1"/>
  <c r="V2993" i="1"/>
  <c r="V2992" i="1"/>
  <c r="V2991" i="1"/>
  <c r="V2990" i="1"/>
  <c r="V2989" i="1"/>
  <c r="V2988" i="1"/>
  <c r="V2987" i="1"/>
  <c r="V2913" i="1"/>
  <c r="V2912" i="1"/>
  <c r="V2911" i="1"/>
  <c r="V2910" i="1"/>
  <c r="V2909" i="1"/>
  <c r="V2889" i="1"/>
  <c r="V2888" i="1"/>
  <c r="V2885" i="1"/>
  <c r="V2884" i="1"/>
  <c r="V2883" i="1"/>
  <c r="V2882" i="1"/>
  <c r="V2881" i="1"/>
  <c r="V2880" i="1"/>
  <c r="V2879" i="1"/>
  <c r="V2878" i="1"/>
  <c r="V2877" i="1"/>
  <c r="V2865" i="1"/>
  <c r="V2831" i="1"/>
  <c r="V2830" i="1"/>
  <c r="V2737" i="1"/>
  <c r="V2736" i="1"/>
  <c r="V2724" i="1"/>
  <c r="V2703" i="1"/>
  <c r="V2702" i="1"/>
  <c r="V2701" i="1"/>
  <c r="V2692" i="1"/>
  <c r="V2691" i="1"/>
  <c r="V2683" i="1"/>
  <c r="V2682" i="1"/>
  <c r="V2681" i="1"/>
  <c r="V2680" i="1"/>
  <c r="V2679" i="1"/>
  <c r="V2677" i="1"/>
  <c r="V2676" i="1"/>
  <c r="V2675" i="1"/>
  <c r="V2674" i="1"/>
  <c r="V2673" i="1"/>
  <c r="V2672" i="1"/>
  <c r="V2650" i="1"/>
  <c r="V2649" i="1"/>
  <c r="V2645" i="1"/>
  <c r="V2629" i="1"/>
  <c r="V2628" i="1"/>
  <c r="V2593" i="1"/>
  <c r="V2592" i="1"/>
  <c r="V2591" i="1"/>
  <c r="V2465" i="1"/>
  <c r="V2464" i="1"/>
  <c r="V2463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25" i="1"/>
  <c r="V2424" i="1"/>
  <c r="V2423" i="1"/>
  <c r="V2422" i="1"/>
  <c r="V2421" i="1"/>
  <c r="V2420" i="1"/>
  <c r="V2419" i="1"/>
  <c r="V2415" i="1"/>
  <c r="V2414" i="1"/>
  <c r="V2413" i="1"/>
  <c r="V2412" i="1"/>
  <c r="V2411" i="1"/>
  <c r="V2410" i="1"/>
  <c r="V2258" i="1"/>
  <c r="V2256" i="1"/>
  <c r="V2255" i="1"/>
  <c r="V2254" i="1"/>
  <c r="V2253" i="1"/>
  <c r="V2251" i="1"/>
  <c r="V2250" i="1"/>
  <c r="V2237" i="1"/>
  <c r="V2235" i="1"/>
  <c r="V2233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7" i="1"/>
  <c r="V2075" i="1"/>
  <c r="V2073" i="1"/>
  <c r="V2072" i="1"/>
  <c r="V2071" i="1"/>
  <c r="V2062" i="1"/>
  <c r="V2060" i="1"/>
  <c r="V2059" i="1"/>
  <c r="V2058" i="1"/>
  <c r="V2057" i="1"/>
  <c r="V2027" i="1"/>
  <c r="V2018" i="1"/>
  <c r="V2010" i="1"/>
  <c r="V2009" i="1"/>
  <c r="V2008" i="1"/>
  <c r="V2007" i="1"/>
  <c r="V2006" i="1"/>
  <c r="V2005" i="1"/>
  <c r="V2004" i="1"/>
  <c r="V2003" i="1"/>
  <c r="V2002" i="1"/>
  <c r="V2001" i="1"/>
  <c r="V1915" i="1"/>
  <c r="V1868" i="1"/>
  <c r="V1866" i="1"/>
  <c r="V1816" i="1"/>
  <c r="V1815" i="1"/>
  <c r="V1813" i="1"/>
  <c r="V1812" i="1"/>
  <c r="V1808" i="1"/>
  <c r="V1807" i="1"/>
  <c r="V1806" i="1"/>
  <c r="V1805" i="1"/>
  <c r="V1804" i="1"/>
  <c r="V1803" i="1"/>
  <c r="V1796" i="1"/>
  <c r="V1745" i="1"/>
  <c r="V1703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588" i="1"/>
  <c r="V1547" i="1"/>
  <c r="V1522" i="1"/>
  <c r="V1460" i="1"/>
  <c r="V1405" i="1"/>
  <c r="V1404" i="1"/>
  <c r="V1399" i="1"/>
  <c r="V1397" i="1"/>
  <c r="V1384" i="1"/>
  <c r="V1285" i="1"/>
  <c r="V1283" i="1"/>
  <c r="V1281" i="1"/>
  <c r="V1279" i="1"/>
  <c r="V1277" i="1"/>
  <c r="V1275" i="1"/>
  <c r="V127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191" i="1"/>
  <c r="V1158" i="1"/>
  <c r="V1157" i="1"/>
  <c r="V1156" i="1"/>
  <c r="V1047" i="1"/>
  <c r="V1046" i="1"/>
  <c r="V1044" i="1"/>
  <c r="V1043" i="1"/>
  <c r="V988" i="1"/>
  <c r="V978" i="1"/>
  <c r="V938" i="1"/>
  <c r="V877" i="1"/>
  <c r="V812" i="1"/>
  <c r="V800" i="1"/>
  <c r="V799" i="1"/>
  <c r="V798" i="1"/>
  <c r="V797" i="1"/>
  <c r="V777" i="1"/>
  <c r="V776" i="1"/>
  <c r="V775" i="1"/>
  <c r="V738" i="1"/>
  <c r="V737" i="1"/>
  <c r="V736" i="1"/>
  <c r="V735" i="1"/>
  <c r="V711" i="1"/>
  <c r="V681" i="1"/>
  <c r="V680" i="1"/>
  <c r="V679" i="1"/>
  <c r="V678" i="1"/>
  <c r="V677" i="1"/>
  <c r="V676" i="1"/>
  <c r="V674" i="1"/>
  <c r="V671" i="1"/>
  <c r="V670" i="1"/>
  <c r="V658" i="1"/>
  <c r="V616" i="1"/>
  <c r="V614" i="1"/>
  <c r="V612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17" i="1"/>
  <c r="V415" i="1"/>
  <c r="V413" i="1"/>
  <c r="V411" i="1"/>
  <c r="V409" i="1"/>
  <c r="V407" i="1"/>
  <c r="V405" i="1"/>
  <c r="V403" i="1"/>
  <c r="V401" i="1"/>
  <c r="V399" i="1"/>
  <c r="V351" i="1"/>
  <c r="V350" i="1"/>
  <c r="V253" i="1"/>
  <c r="V252" i="1"/>
  <c r="V251" i="1"/>
  <c r="V161" i="1"/>
  <c r="V153" i="1"/>
  <c r="V152" i="1"/>
  <c r="V147" i="1"/>
  <c r="V146" i="1"/>
  <c r="V145" i="1"/>
  <c r="V144" i="1"/>
  <c r="V143" i="1"/>
  <c r="V142" i="1"/>
  <c r="V125" i="1"/>
  <c r="V105" i="1"/>
  <c r="V104" i="1"/>
  <c r="V103" i="1"/>
  <c r="V102" i="1"/>
  <c r="V101" i="1"/>
  <c r="V72" i="1"/>
  <c r="V71" i="1"/>
  <c r="V70" i="1"/>
  <c r="V46" i="1"/>
  <c r="V36" i="1"/>
  <c r="V21" i="1"/>
  <c r="V3295" i="1"/>
  <c r="V3273" i="1"/>
  <c r="V3259" i="1"/>
  <c r="V3247" i="1"/>
  <c r="V2228" i="1"/>
  <c r="V2222" i="1"/>
  <c r="V2220" i="1"/>
  <c r="V2218" i="1"/>
  <c r="V2203" i="1"/>
  <c r="V2200" i="1"/>
  <c r="V2198" i="1"/>
  <c r="V2196" i="1"/>
  <c r="V2194" i="1"/>
  <c r="V2192" i="1"/>
  <c r="V2190" i="1"/>
  <c r="V2188" i="1"/>
  <c r="V2186" i="1"/>
  <c r="V1963" i="1"/>
  <c r="V1961" i="1"/>
  <c r="V1958" i="1"/>
  <c r="V1955" i="1"/>
  <c r="V1953" i="1"/>
  <c r="V1951" i="1"/>
  <c r="V1949" i="1"/>
  <c r="V1947" i="1"/>
  <c r="V1945" i="1"/>
  <c r="V1943" i="1"/>
  <c r="V1941" i="1"/>
  <c r="V1939" i="1"/>
  <c r="V1936" i="1"/>
  <c r="V1934" i="1"/>
  <c r="V1932" i="1"/>
  <c r="V1930" i="1"/>
  <c r="V1928" i="1"/>
  <c r="V1925" i="1"/>
  <c r="V1923" i="1"/>
  <c r="V1921" i="1"/>
  <c r="V1042" i="1"/>
  <c r="V1037" i="1"/>
  <c r="V1032" i="1"/>
  <c r="V915" i="1"/>
  <c r="V913" i="1"/>
  <c r="V656" i="1"/>
  <c r="V654" i="1"/>
  <c r="V652" i="1"/>
  <c r="V650" i="1"/>
  <c r="V647" i="1"/>
  <c r="V643" i="1"/>
  <c r="V638" i="1"/>
  <c r="V636" i="1"/>
  <c r="V633" i="1"/>
  <c r="V631" i="1"/>
  <c r="V626" i="1"/>
  <c r="V622" i="1"/>
  <c r="V618" i="1"/>
  <c r="V610" i="1"/>
  <c r="V608" i="1"/>
  <c r="V606" i="1"/>
  <c r="V604" i="1"/>
  <c r="V602" i="1"/>
  <c r="V600" i="1"/>
  <c r="V598" i="1"/>
  <c r="V560" i="1"/>
  <c r="V558" i="1"/>
  <c r="V556" i="1"/>
  <c r="V554" i="1"/>
  <c r="V551" i="1"/>
  <c r="V3298" i="1"/>
  <c r="V3297" i="1"/>
  <c r="V3294" i="1"/>
  <c r="V3293" i="1"/>
  <c r="V3292" i="1"/>
  <c r="V3291" i="1"/>
  <c r="V3290" i="1"/>
  <c r="V3288" i="1"/>
  <c r="V3287" i="1"/>
  <c r="V3286" i="1"/>
  <c r="V3283" i="1"/>
  <c r="V3282" i="1"/>
  <c r="V3280" i="1"/>
  <c r="V3279" i="1"/>
  <c r="V3277" i="1"/>
  <c r="V3275" i="1"/>
  <c r="V3272" i="1"/>
  <c r="V3270" i="1"/>
  <c r="V3269" i="1"/>
  <c r="V3266" i="1"/>
  <c r="V3265" i="1"/>
  <c r="V3263" i="1"/>
  <c r="V3262" i="1"/>
  <c r="V3261" i="1"/>
  <c r="V3258" i="1"/>
  <c r="V3256" i="1"/>
  <c r="V3255" i="1"/>
  <c r="V3254" i="1"/>
  <c r="V3253" i="1"/>
  <c r="V3251" i="1"/>
  <c r="V3250" i="1"/>
  <c r="V3249" i="1"/>
  <c r="V3246" i="1"/>
  <c r="V3242" i="1"/>
  <c r="V3241" i="1"/>
  <c r="V3239" i="1"/>
  <c r="V2608" i="1"/>
  <c r="V2589" i="1"/>
  <c r="V2588" i="1"/>
  <c r="V2587" i="1"/>
  <c r="V2586" i="1"/>
  <c r="V2584" i="1"/>
  <c r="V2582" i="1"/>
  <c r="V2581" i="1"/>
  <c r="V2580" i="1"/>
  <c r="V2579" i="1"/>
  <c r="V2578" i="1"/>
  <c r="V2577" i="1"/>
  <c r="V2576" i="1"/>
  <c r="V2575" i="1"/>
  <c r="V2572" i="1"/>
  <c r="V2571" i="1"/>
  <c r="V2570" i="1"/>
  <c r="V2569" i="1"/>
  <c r="V2206" i="1"/>
  <c r="V1879" i="1"/>
  <c r="V1878" i="1"/>
  <c r="V1877" i="1"/>
  <c r="V1876" i="1"/>
  <c r="V1874" i="1"/>
  <c r="V860" i="1"/>
  <c r="V858" i="1"/>
  <c r="V789" i="1"/>
  <c r="V787" i="1"/>
  <c r="V786" i="1"/>
  <c r="V785" i="1"/>
  <c r="V784" i="1"/>
  <c r="V783" i="1"/>
  <c r="V782" i="1"/>
  <c r="V781" i="1"/>
  <c r="V780" i="1"/>
  <c r="V779" i="1"/>
  <c r="V357" i="1"/>
  <c r="V356" i="1"/>
  <c r="V355" i="1"/>
  <c r="V354" i="1"/>
  <c r="V353" i="1"/>
  <c r="V352" i="1"/>
  <c r="V349" i="1"/>
  <c r="V3379" i="1"/>
  <c r="V3378" i="1"/>
  <c r="V3377" i="1"/>
  <c r="V3376" i="1"/>
  <c r="V3375" i="1"/>
  <c r="V3374" i="1"/>
  <c r="V3373" i="1"/>
  <c r="V3361" i="1"/>
  <c r="V3360" i="1"/>
  <c r="V3359" i="1"/>
  <c r="V3357" i="1"/>
  <c r="V3228" i="1"/>
  <c r="V3224" i="1"/>
  <c r="V3223" i="1"/>
  <c r="V3210" i="1"/>
  <c r="V3205" i="1"/>
  <c r="V3204" i="1"/>
  <c r="V3203" i="1"/>
  <c r="V3202" i="1"/>
  <c r="V3200" i="1"/>
  <c r="V2976" i="1"/>
  <c r="V2974" i="1"/>
  <c r="V2972" i="1"/>
  <c r="V2969" i="1"/>
  <c r="V2967" i="1"/>
  <c r="V2669" i="1"/>
  <c r="V2668" i="1"/>
  <c r="V2667" i="1"/>
  <c r="V2666" i="1"/>
  <c r="V2663" i="1"/>
  <c r="V2409" i="1"/>
  <c r="V2408" i="1"/>
  <c r="V2407" i="1"/>
  <c r="V2368" i="1"/>
  <c r="V2367" i="1"/>
  <c r="V2366" i="1"/>
  <c r="V2365" i="1"/>
  <c r="V2364" i="1"/>
  <c r="V2340" i="1"/>
  <c r="V2339" i="1"/>
  <c r="V2338" i="1"/>
  <c r="V2337" i="1"/>
  <c r="V2336" i="1"/>
  <c r="V2335" i="1"/>
  <c r="V2334" i="1"/>
  <c r="V2333" i="1"/>
  <c r="V2332" i="1"/>
  <c r="V2331" i="1"/>
  <c r="V2330" i="1"/>
  <c r="V2173" i="1"/>
  <c r="V2172" i="1"/>
  <c r="V2171" i="1"/>
  <c r="V2170" i="1"/>
  <c r="V2169" i="1"/>
  <c r="V2168" i="1"/>
  <c r="V2167" i="1"/>
  <c r="V2166" i="1"/>
  <c r="V2165" i="1"/>
  <c r="V2164" i="1"/>
  <c r="V2163" i="1"/>
  <c r="V2142" i="1"/>
  <c r="V2137" i="1"/>
  <c r="V2135" i="1"/>
  <c r="V2129" i="1"/>
  <c r="V2128" i="1"/>
  <c r="V2125" i="1"/>
  <c r="V1908" i="1"/>
  <c r="V1907" i="1"/>
  <c r="V1906" i="1"/>
  <c r="V1905" i="1"/>
  <c r="V1904" i="1"/>
  <c r="V1903" i="1"/>
  <c r="V1902" i="1"/>
  <c r="V1893" i="1"/>
  <c r="V1892" i="1"/>
  <c r="V1891" i="1"/>
  <c r="V1890" i="1"/>
  <c r="V1889" i="1"/>
  <c r="V1870" i="1"/>
  <c r="V999" i="1"/>
  <c r="V387" i="1"/>
  <c r="V384" i="1"/>
  <c r="V381" i="1"/>
  <c r="V379" i="1"/>
  <c r="V3405" i="1"/>
  <c r="V3403" i="1"/>
  <c r="V3402" i="1"/>
  <c r="V3401" i="1"/>
  <c r="V3399" i="1"/>
  <c r="V3398" i="1"/>
  <c r="V3397" i="1"/>
  <c r="V3385" i="1"/>
  <c r="V3384" i="1"/>
  <c r="V3372" i="1"/>
  <c r="V3354" i="1"/>
  <c r="V3352" i="1"/>
  <c r="V3350" i="1"/>
  <c r="V3348" i="1"/>
  <c r="V3347" i="1"/>
  <c r="V3346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1" i="1"/>
  <c r="V3329" i="1"/>
  <c r="V3327" i="1"/>
  <c r="V3325" i="1"/>
  <c r="V3230" i="1"/>
  <c r="V3227" i="1"/>
  <c r="V3226" i="1"/>
  <c r="V3222" i="1"/>
  <c r="V3221" i="1"/>
  <c r="V3220" i="1"/>
  <c r="V3219" i="1"/>
  <c r="V3218" i="1"/>
  <c r="V3217" i="1"/>
  <c r="V3216" i="1"/>
  <c r="V3215" i="1"/>
  <c r="V3214" i="1"/>
  <c r="V3212" i="1"/>
  <c r="V3209" i="1"/>
  <c r="V3206" i="1"/>
  <c r="V3197" i="1"/>
  <c r="V3196" i="1"/>
  <c r="V3195" i="1"/>
  <c r="V3194" i="1"/>
  <c r="V3193" i="1"/>
  <c r="V3192" i="1"/>
  <c r="V3191" i="1"/>
  <c r="V3180" i="1"/>
  <c r="V3179" i="1"/>
  <c r="V3178" i="1"/>
  <c r="V3160" i="1"/>
  <c r="V3159" i="1"/>
  <c r="V3138" i="1"/>
  <c r="V3137" i="1"/>
  <c r="V3136" i="1"/>
  <c r="V3135" i="1"/>
  <c r="V3134" i="1"/>
  <c r="V3132" i="1"/>
  <c r="V3126" i="1"/>
  <c r="V3125" i="1"/>
  <c r="V3124" i="1"/>
  <c r="V3123" i="1"/>
  <c r="V3118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5" i="1"/>
  <c r="V3074" i="1"/>
  <c r="V3073" i="1"/>
  <c r="V3072" i="1"/>
  <c r="V3071" i="1"/>
  <c r="V3069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0" i="1"/>
  <c r="V3029" i="1"/>
  <c r="V3028" i="1"/>
  <c r="V3026" i="1"/>
  <c r="V3025" i="1"/>
  <c r="V3017" i="1"/>
  <c r="V3016" i="1"/>
  <c r="V3015" i="1"/>
  <c r="V3013" i="1"/>
  <c r="V3012" i="1"/>
  <c r="V3011" i="1"/>
  <c r="V3010" i="1"/>
  <c r="V3006" i="1"/>
  <c r="V3005" i="1"/>
  <c r="V3004" i="1"/>
  <c r="V3003" i="1"/>
  <c r="V3002" i="1"/>
  <c r="V3001" i="1"/>
  <c r="V3000" i="1"/>
  <c r="V2998" i="1"/>
  <c r="V2996" i="1"/>
  <c r="V2984" i="1"/>
  <c r="V2983" i="1"/>
  <c r="V2982" i="1"/>
  <c r="V2981" i="1"/>
  <c r="V2980" i="1"/>
  <c r="V2979" i="1"/>
  <c r="V2978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6" i="1"/>
  <c r="V2933" i="1"/>
  <c r="V2929" i="1"/>
  <c r="V2928" i="1"/>
  <c r="V2922" i="1"/>
  <c r="V2921" i="1"/>
  <c r="V2918" i="1"/>
  <c r="V2914" i="1"/>
  <c r="V2906" i="1"/>
  <c r="V2905" i="1"/>
  <c r="V2904" i="1"/>
  <c r="V2903" i="1"/>
  <c r="V2902" i="1"/>
  <c r="V2901" i="1"/>
  <c r="V2900" i="1"/>
  <c r="V2899" i="1"/>
  <c r="V2898" i="1"/>
  <c r="V2897" i="1"/>
  <c r="V2868" i="1"/>
  <c r="V2867" i="1"/>
  <c r="V2860" i="1"/>
  <c r="V2859" i="1"/>
  <c r="V2856" i="1"/>
  <c r="V2855" i="1"/>
  <c r="V2848" i="1"/>
  <c r="V2847" i="1"/>
  <c r="V2690" i="1"/>
  <c r="V2670" i="1"/>
  <c r="V2647" i="1"/>
  <c r="V2643" i="1"/>
  <c r="V2642" i="1"/>
  <c r="V2641" i="1"/>
  <c r="V2632" i="1"/>
  <c r="V2631" i="1"/>
  <c r="V2626" i="1"/>
  <c r="V2616" i="1"/>
  <c r="V2615" i="1"/>
  <c r="V2611" i="1"/>
  <c r="V2610" i="1"/>
  <c r="V2565" i="1"/>
  <c r="V2564" i="1"/>
  <c r="V2560" i="1"/>
  <c r="V2558" i="1"/>
  <c r="V2556" i="1"/>
  <c r="V2554" i="1"/>
  <c r="V2551" i="1"/>
  <c r="V2550" i="1"/>
  <c r="V2549" i="1"/>
  <c r="V2548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8" i="1"/>
  <c r="V2506" i="1"/>
  <c r="V2504" i="1"/>
  <c r="V2503" i="1"/>
  <c r="V2501" i="1"/>
  <c r="V2499" i="1"/>
  <c r="V2498" i="1"/>
  <c r="V2496" i="1"/>
  <c r="V2495" i="1"/>
  <c r="V2493" i="1"/>
  <c r="V2491" i="1"/>
  <c r="V2489" i="1"/>
  <c r="V2487" i="1"/>
  <c r="V2485" i="1"/>
  <c r="V2484" i="1"/>
  <c r="V2482" i="1"/>
  <c r="V2480" i="1"/>
  <c r="V2479" i="1"/>
  <c r="V2478" i="1"/>
  <c r="V2477" i="1"/>
  <c r="V2475" i="1"/>
  <c r="V2474" i="1"/>
  <c r="V2473" i="1"/>
  <c r="V2472" i="1"/>
  <c r="V2471" i="1"/>
  <c r="V2470" i="1"/>
  <c r="V2469" i="1"/>
  <c r="V2468" i="1"/>
  <c r="V2467" i="1"/>
  <c r="V2466" i="1"/>
  <c r="V2462" i="1"/>
  <c r="V2461" i="1"/>
  <c r="V2460" i="1"/>
  <c r="V2459" i="1"/>
  <c r="V2458" i="1"/>
  <c r="V2457" i="1"/>
  <c r="V2456" i="1"/>
  <c r="V2455" i="1"/>
  <c r="V2454" i="1"/>
  <c r="V2452" i="1"/>
  <c r="V2304" i="1"/>
  <c r="V2303" i="1"/>
  <c r="V2302" i="1"/>
  <c r="V2301" i="1"/>
  <c r="V2300" i="1"/>
  <c r="V2299" i="1"/>
  <c r="V2298" i="1"/>
  <c r="V2297" i="1"/>
  <c r="V2296" i="1"/>
  <c r="V2291" i="1"/>
  <c r="V2290" i="1"/>
  <c r="V2289" i="1"/>
  <c r="V2288" i="1"/>
  <c r="V2286" i="1"/>
  <c r="V2285" i="1"/>
  <c r="V2281" i="1"/>
  <c r="V2279" i="1"/>
  <c r="V2278" i="1"/>
  <c r="V2277" i="1"/>
  <c r="V2276" i="1"/>
  <c r="V2273" i="1"/>
  <c r="V2272" i="1"/>
  <c r="V2271" i="1"/>
  <c r="V2270" i="1"/>
  <c r="V2266" i="1"/>
  <c r="V2265" i="1"/>
  <c r="V2264" i="1"/>
  <c r="V2263" i="1"/>
  <c r="V2262" i="1"/>
  <c r="V2261" i="1"/>
  <c r="V2249" i="1"/>
  <c r="V2248" i="1"/>
  <c r="V2247" i="1"/>
  <c r="V2246" i="1"/>
  <c r="V2245" i="1"/>
  <c r="V2244" i="1"/>
  <c r="V2243" i="1"/>
  <c r="V2242" i="1"/>
  <c r="V2241" i="1"/>
  <c r="V2240" i="1"/>
  <c r="V2182" i="1"/>
  <c r="V2181" i="1"/>
  <c r="V2180" i="1"/>
  <c r="V2179" i="1"/>
  <c r="V2145" i="1"/>
  <c r="V2144" i="1"/>
  <c r="V2143" i="1"/>
  <c r="V2141" i="1"/>
  <c r="V2140" i="1"/>
  <c r="V2136" i="1"/>
  <c r="V2134" i="1"/>
  <c r="V2133" i="1"/>
  <c r="V2132" i="1"/>
  <c r="V2131" i="1"/>
  <c r="V2130" i="1"/>
  <c r="V2116" i="1"/>
  <c r="V2115" i="1"/>
  <c r="V2113" i="1"/>
  <c r="V2111" i="1"/>
  <c r="V2109" i="1"/>
  <c r="V2106" i="1"/>
  <c r="V2104" i="1"/>
  <c r="V2102" i="1"/>
  <c r="V2069" i="1"/>
  <c r="V2066" i="1"/>
  <c r="V2065" i="1"/>
  <c r="V2055" i="1"/>
  <c r="V2054" i="1"/>
  <c r="V2053" i="1"/>
  <c r="V2051" i="1"/>
  <c r="V2050" i="1"/>
  <c r="V2048" i="1"/>
  <c r="V2047" i="1"/>
  <c r="V2046" i="1"/>
  <c r="V2045" i="1"/>
  <c r="V2044" i="1"/>
  <c r="V2043" i="1"/>
  <c r="V2042" i="1"/>
  <c r="V2040" i="1"/>
  <c r="V2039" i="1"/>
  <c r="V2038" i="1"/>
  <c r="V2037" i="1"/>
  <c r="V2036" i="1"/>
  <c r="V2035" i="1"/>
  <c r="V2034" i="1"/>
  <c r="V2032" i="1"/>
  <c r="V2031" i="1"/>
  <c r="V2030" i="1"/>
  <c r="V2029" i="1"/>
  <c r="V1998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0" i="1"/>
  <c r="V1978" i="1"/>
  <c r="V1976" i="1"/>
  <c r="V1974" i="1"/>
  <c r="V1972" i="1"/>
  <c r="V1970" i="1"/>
  <c r="V1969" i="1"/>
  <c r="V1967" i="1"/>
  <c r="V1966" i="1"/>
  <c r="V1965" i="1"/>
  <c r="V1901" i="1"/>
  <c r="V1899" i="1"/>
  <c r="V1898" i="1"/>
  <c r="V1895" i="1"/>
  <c r="V1894" i="1"/>
  <c r="V1881" i="1"/>
  <c r="V1862" i="1"/>
  <c r="V1861" i="1"/>
  <c r="V1857" i="1"/>
  <c r="V1853" i="1"/>
  <c r="V1852" i="1"/>
  <c r="V1851" i="1"/>
  <c r="V1850" i="1"/>
  <c r="V1849" i="1"/>
  <c r="V1848" i="1"/>
  <c r="V1847" i="1"/>
  <c r="V1844" i="1"/>
  <c r="V1843" i="1"/>
  <c r="V1842" i="1"/>
  <c r="V1839" i="1"/>
  <c r="V1838" i="1"/>
  <c r="V1814" i="1"/>
  <c r="V1790" i="1"/>
  <c r="V1789" i="1"/>
  <c r="V1788" i="1"/>
  <c r="V1786" i="1"/>
  <c r="V1785" i="1"/>
  <c r="V1781" i="1"/>
  <c r="V1780" i="1"/>
  <c r="V1779" i="1"/>
  <c r="V1778" i="1"/>
  <c r="V1777" i="1"/>
  <c r="V1776" i="1"/>
  <c r="V1775" i="1"/>
  <c r="V1771" i="1"/>
  <c r="V1770" i="1"/>
  <c r="V1769" i="1"/>
  <c r="V1768" i="1"/>
  <c r="V1767" i="1"/>
  <c r="V1765" i="1"/>
  <c r="V1762" i="1"/>
  <c r="V1760" i="1"/>
  <c r="V1756" i="1"/>
  <c r="V1755" i="1"/>
  <c r="V1754" i="1"/>
  <c r="V1752" i="1"/>
  <c r="V1750" i="1"/>
  <c r="V1747" i="1"/>
  <c r="V1744" i="1"/>
  <c r="V1740" i="1"/>
  <c r="V1738" i="1"/>
  <c r="V1737" i="1"/>
  <c r="V1732" i="1"/>
  <c r="V1731" i="1"/>
  <c r="V1730" i="1"/>
  <c r="V1719" i="1"/>
  <c r="V1718" i="1"/>
  <c r="V1717" i="1"/>
  <c r="V1716" i="1"/>
  <c r="V1715" i="1"/>
  <c r="V1714" i="1"/>
  <c r="V1713" i="1"/>
  <c r="V1710" i="1"/>
  <c r="V1709" i="1"/>
  <c r="V1708" i="1"/>
  <c r="V1707" i="1"/>
  <c r="V1706" i="1"/>
  <c r="V1705" i="1"/>
  <c r="V1680" i="1"/>
  <c r="V1679" i="1"/>
  <c r="V1678" i="1"/>
  <c r="V1677" i="1"/>
  <c r="V1599" i="1"/>
  <c r="V1598" i="1"/>
  <c r="V1597" i="1"/>
  <c r="V1596" i="1"/>
  <c r="V1595" i="1"/>
  <c r="V1594" i="1"/>
  <c r="V1593" i="1"/>
  <c r="V1592" i="1"/>
  <c r="V1590" i="1"/>
  <c r="V1586" i="1"/>
  <c r="V1583" i="1"/>
  <c r="V1521" i="1"/>
  <c r="V1493" i="1"/>
  <c r="V1458" i="1"/>
  <c r="V1457" i="1"/>
  <c r="V1446" i="1"/>
  <c r="V1445" i="1"/>
  <c r="V1444" i="1"/>
  <c r="V1443" i="1"/>
  <c r="V1442" i="1"/>
  <c r="V1440" i="1"/>
  <c r="V1439" i="1"/>
  <c r="V1438" i="1"/>
  <c r="V1437" i="1"/>
  <c r="V1436" i="1"/>
  <c r="V1435" i="1"/>
  <c r="V1434" i="1"/>
  <c r="V1430" i="1"/>
  <c r="V1429" i="1"/>
  <c r="V1428" i="1"/>
  <c r="V1421" i="1"/>
  <c r="V1419" i="1"/>
  <c r="V1416" i="1"/>
  <c r="V1406" i="1"/>
  <c r="V1402" i="1"/>
  <c r="V1383" i="1"/>
  <c r="V1382" i="1"/>
  <c r="V1380" i="1"/>
  <c r="V1379" i="1"/>
  <c r="V1377" i="1"/>
  <c r="V1376" i="1"/>
  <c r="V1374" i="1"/>
  <c r="V1372" i="1"/>
  <c r="V1368" i="1"/>
  <c r="V1367" i="1"/>
  <c r="V1363" i="1"/>
  <c r="V1356" i="1"/>
  <c r="V1355" i="1"/>
  <c r="V1354" i="1"/>
  <c r="V1353" i="1"/>
  <c r="V1352" i="1"/>
  <c r="V1351" i="1"/>
  <c r="V1350" i="1"/>
  <c r="V1349" i="1"/>
  <c r="V1348" i="1"/>
  <c r="V1347" i="1"/>
  <c r="V1343" i="1"/>
  <c r="V1342" i="1"/>
  <c r="V1341" i="1"/>
  <c r="V1340" i="1"/>
  <c r="V1339" i="1"/>
  <c r="V1338" i="1"/>
  <c r="V1337" i="1"/>
  <c r="V1336" i="1"/>
  <c r="V1335" i="1"/>
  <c r="V1332" i="1"/>
  <c r="V1328" i="1"/>
  <c r="V1327" i="1"/>
  <c r="V1325" i="1"/>
  <c r="V1324" i="1"/>
  <c r="V1322" i="1"/>
  <c r="V1321" i="1"/>
  <c r="V1320" i="1"/>
  <c r="V1319" i="1"/>
  <c r="V1318" i="1"/>
  <c r="V1317" i="1"/>
  <c r="V1316" i="1"/>
  <c r="V1314" i="1"/>
  <c r="V1312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65" i="1"/>
  <c r="V1163" i="1"/>
  <c r="V1162" i="1"/>
  <c r="V1161" i="1"/>
  <c r="V1160" i="1"/>
  <c r="V1159" i="1"/>
  <c r="V1155" i="1"/>
  <c r="V1154" i="1"/>
  <c r="V1152" i="1"/>
  <c r="V1151" i="1"/>
  <c r="V1150" i="1"/>
  <c r="V1149" i="1"/>
  <c r="V1148" i="1"/>
  <c r="V1147" i="1"/>
  <c r="V1146" i="1"/>
  <c r="V1145" i="1"/>
  <c r="V1101" i="1"/>
  <c r="V1100" i="1"/>
  <c r="V1094" i="1"/>
  <c r="V1093" i="1"/>
  <c r="V1092" i="1"/>
  <c r="V1091" i="1"/>
  <c r="V1090" i="1"/>
  <c r="V1089" i="1"/>
  <c r="V1088" i="1"/>
  <c r="V1087" i="1"/>
  <c r="V1086" i="1"/>
  <c r="V1085" i="1"/>
  <c r="V1083" i="1"/>
  <c r="V1081" i="1"/>
  <c r="V1080" i="1"/>
  <c r="V1079" i="1"/>
  <c r="V1078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2" i="1"/>
  <c r="V1060" i="1"/>
  <c r="V1059" i="1"/>
  <c r="V1058" i="1"/>
  <c r="V1057" i="1"/>
  <c r="V1056" i="1"/>
  <c r="V1055" i="1"/>
  <c r="V1054" i="1"/>
  <c r="V1053" i="1"/>
  <c r="V1052" i="1"/>
  <c r="V1051" i="1"/>
  <c r="V1023" i="1"/>
  <c r="V1021" i="1"/>
  <c r="V1019" i="1"/>
  <c r="V1018" i="1"/>
  <c r="V1017" i="1"/>
  <c r="V1015" i="1"/>
  <c r="V1014" i="1"/>
  <c r="V1013" i="1"/>
  <c r="V1012" i="1"/>
  <c r="V1011" i="1"/>
  <c r="V1009" i="1"/>
  <c r="V1008" i="1"/>
  <c r="V1007" i="1"/>
  <c r="V1006" i="1"/>
  <c r="V1005" i="1"/>
  <c r="V993" i="1"/>
  <c r="V991" i="1"/>
  <c r="V987" i="1"/>
  <c r="V986" i="1"/>
  <c r="V835" i="1"/>
  <c r="V834" i="1"/>
  <c r="V833" i="1"/>
  <c r="V821" i="1"/>
  <c r="V820" i="1"/>
  <c r="V817" i="1"/>
  <c r="V816" i="1"/>
  <c r="V815" i="1"/>
  <c r="V814" i="1"/>
  <c r="V811" i="1"/>
  <c r="V810" i="1"/>
  <c r="V809" i="1"/>
  <c r="V808" i="1"/>
  <c r="V807" i="1"/>
  <c r="V806" i="1"/>
  <c r="V805" i="1"/>
  <c r="V804" i="1"/>
  <c r="V803" i="1"/>
  <c r="V801" i="1"/>
  <c r="V792" i="1"/>
  <c r="V791" i="1"/>
  <c r="V742" i="1"/>
  <c r="V728" i="1"/>
  <c r="V725" i="1"/>
  <c r="V722" i="1"/>
  <c r="V721" i="1"/>
  <c r="V716" i="1"/>
  <c r="V715" i="1"/>
  <c r="V714" i="1"/>
  <c r="V713" i="1"/>
  <c r="V712" i="1"/>
  <c r="V710" i="1"/>
  <c r="V708" i="1"/>
  <c r="V707" i="1"/>
  <c r="V695" i="1"/>
  <c r="V694" i="1"/>
  <c r="V689" i="1"/>
  <c r="V688" i="1"/>
  <c r="V684" i="1"/>
  <c r="V584" i="1"/>
  <c r="V583" i="1"/>
  <c r="V582" i="1"/>
  <c r="V581" i="1"/>
  <c r="V580" i="1"/>
  <c r="V579" i="1"/>
  <c r="V578" i="1"/>
  <c r="V574" i="1"/>
  <c r="V565" i="1"/>
  <c r="V564" i="1"/>
  <c r="V563" i="1"/>
  <c r="V546" i="1"/>
  <c r="V375" i="1"/>
  <c r="V365" i="1"/>
  <c r="V364" i="1"/>
  <c r="V363" i="1"/>
  <c r="V362" i="1"/>
  <c r="V361" i="1"/>
  <c r="V360" i="1"/>
  <c r="V359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293" i="1"/>
  <c r="V292" i="1"/>
  <c r="V289" i="1"/>
  <c r="V288" i="1"/>
  <c r="V285" i="1"/>
  <c r="V284" i="1"/>
  <c r="V282" i="1"/>
  <c r="V280" i="1"/>
  <c r="V277" i="1"/>
  <c r="V266" i="1"/>
  <c r="V258" i="1"/>
  <c r="V257" i="1"/>
  <c r="V241" i="1"/>
  <c r="V240" i="1"/>
  <c r="V233" i="1"/>
  <c r="V224" i="1"/>
  <c r="V221" i="1"/>
  <c r="V218" i="1"/>
  <c r="V215" i="1"/>
  <c r="V209" i="1"/>
  <c r="V206" i="1"/>
  <c r="V203" i="1"/>
  <c r="V200" i="1"/>
  <c r="V197" i="1"/>
  <c r="V191" i="1"/>
  <c r="V188" i="1"/>
  <c r="V185" i="1"/>
  <c r="V180" i="1"/>
  <c r="V177" i="1"/>
  <c r="V173" i="1"/>
  <c r="V171" i="1"/>
  <c r="V170" i="1"/>
  <c r="V169" i="1"/>
  <c r="V168" i="1"/>
  <c r="V163" i="1"/>
  <c r="V130" i="1"/>
  <c r="V126" i="1"/>
  <c r="V123" i="1"/>
  <c r="V122" i="1"/>
  <c r="V121" i="1"/>
  <c r="V118" i="1"/>
  <c r="V117" i="1"/>
  <c r="V116" i="1"/>
  <c r="V115" i="1"/>
  <c r="V114" i="1"/>
  <c r="V113" i="1"/>
  <c r="V112" i="1"/>
  <c r="V111" i="1"/>
  <c r="V109" i="1"/>
  <c r="V108" i="1"/>
  <c r="V96" i="1"/>
  <c r="V93" i="1"/>
  <c r="V92" i="1"/>
  <c r="V91" i="1"/>
  <c r="V90" i="1"/>
  <c r="V89" i="1"/>
  <c r="V87" i="1"/>
  <c r="V86" i="1"/>
  <c r="V85" i="1"/>
  <c r="V84" i="1"/>
  <c r="V83" i="1"/>
  <c r="V82" i="1"/>
  <c r="V81" i="1"/>
  <c r="V80" i="1"/>
  <c r="V79" i="1"/>
  <c r="V78" i="1"/>
  <c r="V77" i="1"/>
  <c r="V76" i="1"/>
  <c r="V49" i="1"/>
  <c r="V48" i="1"/>
  <c r="V47" i="1"/>
  <c r="V45" i="1"/>
  <c r="V44" i="1"/>
  <c r="V43" i="1"/>
  <c r="V42" i="1"/>
  <c r="V41" i="1"/>
  <c r="V40" i="1"/>
  <c r="V39" i="1"/>
  <c r="V38" i="1"/>
  <c r="V37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12" i="1"/>
  <c r="V11" i="1"/>
  <c r="V10" i="1"/>
  <c r="V182" i="1"/>
  <c r="V3417" i="1"/>
  <c r="V3414" i="1"/>
  <c r="V3412" i="1"/>
  <c r="V3410" i="1"/>
  <c r="V3408" i="1"/>
  <c r="V3322" i="1"/>
  <c r="V3321" i="1"/>
  <c r="V3320" i="1"/>
  <c r="V3319" i="1"/>
  <c r="V3318" i="1"/>
  <c r="V3234" i="1"/>
  <c r="V3233" i="1"/>
  <c r="V3232" i="1"/>
  <c r="V3231" i="1"/>
  <c r="V3198" i="1"/>
  <c r="V3184" i="1"/>
  <c r="V3183" i="1"/>
  <c r="V3182" i="1"/>
  <c r="V3153" i="1"/>
  <c r="V3119" i="1"/>
  <c r="V3113" i="1"/>
  <c r="V3110" i="1"/>
  <c r="V3109" i="1"/>
  <c r="V3108" i="1"/>
  <c r="V3107" i="1"/>
  <c r="V3105" i="1"/>
  <c r="V3104" i="1"/>
  <c r="V3103" i="1"/>
  <c r="V3102" i="1"/>
  <c r="V3095" i="1"/>
  <c r="V3094" i="1"/>
  <c r="V3051" i="1"/>
  <c r="V3050" i="1"/>
  <c r="V3049" i="1"/>
  <c r="V3023" i="1"/>
  <c r="V2923" i="1"/>
  <c r="V2920" i="1"/>
  <c r="V2919" i="1"/>
  <c r="V2916" i="1"/>
  <c r="V2915" i="1"/>
  <c r="V2907" i="1"/>
  <c r="V2845" i="1"/>
  <c r="V2842" i="1"/>
  <c r="V2839" i="1"/>
  <c r="V2836" i="1"/>
  <c r="V2833" i="1"/>
  <c r="V2832" i="1"/>
  <c r="V2829" i="1"/>
  <c r="V2828" i="1"/>
  <c r="V2827" i="1"/>
  <c r="V2826" i="1"/>
  <c r="V2825" i="1"/>
  <c r="V2824" i="1"/>
  <c r="V2823" i="1"/>
  <c r="V2821" i="1"/>
  <c r="V2818" i="1"/>
  <c r="V2816" i="1"/>
  <c r="V2814" i="1"/>
  <c r="V2813" i="1"/>
  <c r="V2810" i="1"/>
  <c r="V2808" i="1"/>
  <c r="V2806" i="1"/>
  <c r="V2805" i="1"/>
  <c r="V2802" i="1"/>
  <c r="V2801" i="1"/>
  <c r="V2798" i="1"/>
  <c r="V2795" i="1"/>
  <c r="V2792" i="1"/>
  <c r="V2789" i="1"/>
  <c r="V2788" i="1"/>
  <c r="V2786" i="1"/>
  <c r="V2784" i="1"/>
  <c r="V2781" i="1"/>
  <c r="V2780" i="1"/>
  <c r="V2779" i="1"/>
  <c r="V2778" i="1"/>
  <c r="V2777" i="1"/>
  <c r="V2775" i="1"/>
  <c r="V2774" i="1"/>
  <c r="V2773" i="1"/>
  <c r="V2772" i="1"/>
  <c r="V2771" i="1"/>
  <c r="V2770" i="1"/>
  <c r="V2769" i="1"/>
  <c r="V2768" i="1"/>
  <c r="V2765" i="1"/>
  <c r="V2764" i="1"/>
  <c r="V2762" i="1"/>
  <c r="V2759" i="1"/>
  <c r="V2758" i="1"/>
  <c r="V2757" i="1"/>
  <c r="V2756" i="1"/>
  <c r="V2755" i="1"/>
  <c r="V2753" i="1"/>
  <c r="V2750" i="1"/>
  <c r="V2747" i="1"/>
  <c r="V2746" i="1"/>
  <c r="V2745" i="1"/>
  <c r="V2740" i="1"/>
  <c r="V2739" i="1"/>
  <c r="V2735" i="1"/>
  <c r="V2734" i="1"/>
  <c r="V2733" i="1"/>
  <c r="V2732" i="1"/>
  <c r="V2731" i="1"/>
  <c r="V2730" i="1"/>
  <c r="V2729" i="1"/>
  <c r="V2728" i="1"/>
  <c r="V2727" i="1"/>
  <c r="V2726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0" i="1"/>
  <c r="V2699" i="1"/>
  <c r="V2698" i="1"/>
  <c r="V2697" i="1"/>
  <c r="V2696" i="1"/>
  <c r="V2695" i="1"/>
  <c r="V2694" i="1"/>
  <c r="V2693" i="1"/>
  <c r="V2689" i="1"/>
  <c r="V2688" i="1"/>
  <c r="V2687" i="1"/>
  <c r="V2686" i="1"/>
  <c r="V2685" i="1"/>
  <c r="V2684" i="1"/>
  <c r="V2639" i="1"/>
  <c r="V2638" i="1"/>
  <c r="V2637" i="1"/>
  <c r="V2636" i="1"/>
  <c r="V2635" i="1"/>
  <c r="V2634" i="1"/>
  <c r="V2614" i="1"/>
  <c r="V2613" i="1"/>
  <c r="V2612" i="1"/>
  <c r="V2547" i="1"/>
  <c r="V2450" i="1"/>
  <c r="V2449" i="1"/>
  <c r="V2448" i="1"/>
  <c r="V2287" i="1"/>
  <c r="V2284" i="1"/>
  <c r="V2283" i="1"/>
  <c r="V2282" i="1"/>
  <c r="V2280" i="1"/>
  <c r="V2275" i="1"/>
  <c r="V2274" i="1"/>
  <c r="V2231" i="1"/>
  <c r="V2230" i="1"/>
  <c r="V2227" i="1"/>
  <c r="V2226" i="1"/>
  <c r="V2224" i="1"/>
  <c r="V2221" i="1"/>
  <c r="V2219" i="1"/>
  <c r="V2217" i="1"/>
  <c r="V2216" i="1"/>
  <c r="V2215" i="1"/>
  <c r="V2213" i="1"/>
  <c r="V2212" i="1"/>
  <c r="V2119" i="1"/>
  <c r="V2118" i="1"/>
  <c r="V1835" i="1"/>
  <c r="V1818" i="1"/>
  <c r="V1766" i="1"/>
  <c r="V1764" i="1"/>
  <c r="V1759" i="1"/>
  <c r="V1753" i="1"/>
  <c r="V1751" i="1"/>
  <c r="V1749" i="1"/>
  <c r="V1746" i="1"/>
  <c r="V1742" i="1"/>
  <c r="V1739" i="1"/>
  <c r="V1698" i="1"/>
  <c r="V1696" i="1"/>
  <c r="V1695" i="1"/>
  <c r="V1694" i="1"/>
  <c r="V1693" i="1"/>
  <c r="V1692" i="1"/>
  <c r="V1690" i="1"/>
  <c r="V1688" i="1"/>
  <c r="V1686" i="1"/>
  <c r="V1684" i="1"/>
  <c r="V1658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4" i="1"/>
  <c r="V1542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4" i="1"/>
  <c r="V1523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56" i="1"/>
  <c r="V1451" i="1"/>
  <c r="V1450" i="1"/>
  <c r="V1449" i="1"/>
  <c r="V1448" i="1"/>
  <c r="V1441" i="1"/>
  <c r="V1427" i="1"/>
  <c r="V1425" i="1"/>
  <c r="V1424" i="1"/>
  <c r="V1423" i="1"/>
  <c r="V1420" i="1"/>
  <c r="V1418" i="1"/>
  <c r="V1414" i="1"/>
  <c r="V1413" i="1"/>
  <c r="V1412" i="1"/>
  <c r="V1411" i="1"/>
  <c r="V1410" i="1"/>
  <c r="V1409" i="1"/>
  <c r="V1408" i="1"/>
  <c r="V1403" i="1"/>
  <c r="V1401" i="1"/>
  <c r="V1378" i="1"/>
  <c r="V1375" i="1"/>
  <c r="V1373" i="1"/>
  <c r="V1371" i="1"/>
  <c r="V1370" i="1"/>
  <c r="V1369" i="1"/>
  <c r="V1366" i="1"/>
  <c r="V1365" i="1"/>
  <c r="V1364" i="1"/>
  <c r="V1362" i="1"/>
  <c r="V1361" i="1"/>
  <c r="V1357" i="1"/>
  <c r="V1346" i="1"/>
  <c r="V1345" i="1"/>
  <c r="V1344" i="1"/>
  <c r="V1334" i="1"/>
  <c r="V1333" i="1"/>
  <c r="V1331" i="1"/>
  <c r="V1330" i="1"/>
  <c r="V1329" i="1"/>
  <c r="V1326" i="1"/>
  <c r="V1323" i="1"/>
  <c r="V1315" i="1"/>
  <c r="V1313" i="1"/>
  <c r="V1311" i="1"/>
  <c r="V1310" i="1"/>
  <c r="V1049" i="1"/>
  <c r="V1040" i="1"/>
  <c r="V1038" i="1"/>
  <c r="V1036" i="1"/>
  <c r="V1034" i="1"/>
  <c r="V1033" i="1"/>
  <c r="V1031" i="1"/>
  <c r="V1030" i="1"/>
  <c r="V1025" i="1"/>
  <c r="V984" i="1"/>
  <c r="V947" i="1"/>
  <c r="V944" i="1"/>
  <c r="V942" i="1"/>
  <c r="V940" i="1"/>
  <c r="V933" i="1"/>
  <c r="V932" i="1"/>
  <c r="V931" i="1"/>
  <c r="V930" i="1"/>
  <c r="V929" i="1"/>
  <c r="V917" i="1"/>
  <c r="V916" i="1"/>
  <c r="V914" i="1"/>
  <c r="V912" i="1"/>
  <c r="V910" i="1"/>
  <c r="V909" i="1"/>
  <c r="V908" i="1"/>
  <c r="V907" i="1"/>
  <c r="V828" i="1"/>
  <c r="V734" i="1"/>
  <c r="V724" i="1"/>
  <c r="V720" i="1"/>
  <c r="V719" i="1"/>
  <c r="V717" i="1"/>
  <c r="V668" i="1"/>
  <c r="V667" i="1"/>
  <c r="V666" i="1"/>
  <c r="V665" i="1"/>
  <c r="V664" i="1"/>
  <c r="V659" i="1"/>
  <c r="V655" i="1"/>
  <c r="V653" i="1"/>
  <c r="V651" i="1"/>
  <c r="V649" i="1"/>
  <c r="V646" i="1"/>
  <c r="V642" i="1"/>
  <c r="V639" i="1"/>
  <c r="V637" i="1"/>
  <c r="V635" i="1"/>
  <c r="V632" i="1"/>
  <c r="V630" i="1"/>
  <c r="V628" i="1"/>
  <c r="V625" i="1"/>
  <c r="V624" i="1"/>
  <c r="V623" i="1"/>
  <c r="V621" i="1"/>
  <c r="V619" i="1"/>
  <c r="V617" i="1"/>
  <c r="V609" i="1"/>
  <c r="V607" i="1"/>
  <c r="V605" i="1"/>
  <c r="V603" i="1"/>
  <c r="V601" i="1"/>
  <c r="V599" i="1"/>
  <c r="V597" i="1"/>
  <c r="V577" i="1"/>
  <c r="V576" i="1"/>
  <c r="V575" i="1"/>
  <c r="V573" i="1"/>
  <c r="V572" i="1"/>
  <c r="V571" i="1"/>
  <c r="V559" i="1"/>
  <c r="V557" i="1"/>
  <c r="V553" i="1"/>
  <c r="V550" i="1"/>
  <c r="V548" i="1"/>
  <c r="V544" i="1"/>
  <c r="V543" i="1"/>
  <c r="V542" i="1"/>
  <c r="V541" i="1"/>
  <c r="V540" i="1"/>
  <c r="V539" i="1"/>
  <c r="V538" i="1"/>
  <c r="V537" i="1"/>
  <c r="V536" i="1"/>
  <c r="V535" i="1"/>
  <c r="V533" i="1"/>
  <c r="V532" i="1"/>
  <c r="V531" i="1"/>
  <c r="V530" i="1"/>
  <c r="V529" i="1"/>
  <c r="V528" i="1"/>
  <c r="V527" i="1"/>
  <c r="V506" i="1"/>
  <c r="V505" i="1"/>
  <c r="V504" i="1"/>
  <c r="V503" i="1"/>
  <c r="V502" i="1"/>
  <c r="V501" i="1"/>
  <c r="V500" i="1"/>
  <c r="V499" i="1"/>
  <c r="V498" i="1"/>
  <c r="V347" i="1"/>
  <c r="V346" i="1"/>
  <c r="V239" i="1"/>
  <c r="V237" i="1"/>
  <c r="V235" i="1"/>
  <c r="V232" i="1"/>
  <c r="V230" i="1"/>
  <c r="V228" i="1"/>
  <c r="V226" i="1"/>
  <c r="V223" i="1"/>
  <c r="V220" i="1"/>
  <c r="V217" i="1"/>
  <c r="V214" i="1"/>
  <c r="V212" i="1"/>
  <c r="V210" i="1"/>
  <c r="V208" i="1"/>
  <c r="V205" i="1"/>
  <c r="V202" i="1"/>
  <c r="V199" i="1"/>
  <c r="V196" i="1"/>
  <c r="V194" i="1"/>
  <c r="V193" i="1"/>
  <c r="V192" i="1"/>
  <c r="V190" i="1"/>
  <c r="V187" i="1"/>
  <c r="V184" i="1"/>
  <c r="V179" i="1"/>
  <c r="V176" i="1"/>
  <c r="V67" i="1"/>
  <c r="V65" i="1"/>
  <c r="V64" i="1"/>
  <c r="V60" i="1"/>
  <c r="V59" i="1"/>
  <c r="V58" i="1"/>
  <c r="V57" i="1"/>
  <c r="V56" i="1"/>
  <c r="V19" i="1"/>
  <c r="V17" i="1"/>
  <c r="V3225" i="1"/>
  <c r="V975" i="1"/>
  <c r="V973" i="1"/>
  <c r="V971" i="1"/>
  <c r="V969" i="1"/>
  <c r="V967" i="1"/>
  <c r="V965" i="1"/>
  <c r="V963" i="1"/>
  <c r="V961" i="1"/>
  <c r="V959" i="1"/>
  <c r="V957" i="1"/>
  <c r="V955" i="1"/>
  <c r="V953" i="1"/>
  <c r="V951" i="1"/>
  <c r="V949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511" i="1"/>
  <c r="V510" i="1"/>
  <c r="V264" i="1"/>
  <c r="V263" i="1"/>
  <c r="V262" i="1"/>
  <c r="V261" i="1"/>
  <c r="V260" i="1"/>
  <c r="V110" i="1"/>
  <c r="V18" i="1"/>
  <c r="V1832" i="1"/>
  <c r="V1831" i="1"/>
  <c r="V1830" i="1"/>
  <c r="V1829" i="1"/>
  <c r="V1828" i="1"/>
  <c r="V1827" i="1"/>
  <c r="V1826" i="1"/>
  <c r="V296" i="1"/>
  <c r="V3345" i="1"/>
  <c r="V3332" i="1"/>
  <c r="V3330" i="1"/>
  <c r="V3328" i="1"/>
  <c r="V3326" i="1"/>
  <c r="V3106" i="1"/>
  <c r="V3101" i="1"/>
  <c r="V3100" i="1"/>
  <c r="V3099" i="1"/>
  <c r="V3098" i="1"/>
  <c r="V3097" i="1"/>
  <c r="V3096" i="1"/>
  <c r="V3014" i="1"/>
  <c r="V2844" i="1"/>
  <c r="V2841" i="1"/>
  <c r="V2838" i="1"/>
  <c r="V2835" i="1"/>
  <c r="V2820" i="1"/>
  <c r="V2812" i="1"/>
  <c r="V2804" i="1"/>
  <c r="V2800" i="1"/>
  <c r="V2797" i="1"/>
  <c r="V2794" i="1"/>
  <c r="V2791" i="1"/>
  <c r="V2787" i="1"/>
  <c r="V2785" i="1"/>
  <c r="V2783" i="1"/>
  <c r="V2776" i="1"/>
  <c r="V2767" i="1"/>
  <c r="V2761" i="1"/>
  <c r="V2754" i="1"/>
  <c r="V2752" i="1"/>
  <c r="V2749" i="1"/>
  <c r="V2744" i="1"/>
  <c r="V2743" i="1"/>
  <c r="V2725" i="1"/>
  <c r="V2509" i="1"/>
  <c r="V2507" i="1"/>
  <c r="V2505" i="1"/>
  <c r="V2502" i="1"/>
  <c r="V2500" i="1"/>
  <c r="V2497" i="1"/>
  <c r="V2494" i="1"/>
  <c r="V2492" i="1"/>
  <c r="V2490" i="1"/>
  <c r="V2488" i="1"/>
  <c r="V2486" i="1"/>
  <c r="V2483" i="1"/>
  <c r="V2481" i="1"/>
  <c r="V2476" i="1"/>
  <c r="V2229" i="1"/>
  <c r="V2225" i="1"/>
  <c r="V2223" i="1"/>
  <c r="V2202" i="1"/>
  <c r="V2201" i="1"/>
  <c r="V2199" i="1"/>
  <c r="V2197" i="1"/>
  <c r="V2195" i="1"/>
  <c r="V2193" i="1"/>
  <c r="V2191" i="1"/>
  <c r="V2189" i="1"/>
  <c r="V2187" i="1"/>
  <c r="V2185" i="1"/>
  <c r="V2105" i="1"/>
  <c r="V2103" i="1"/>
  <c r="V2101" i="1"/>
  <c r="V2068" i="1"/>
  <c r="V2067" i="1"/>
  <c r="V2064" i="1"/>
  <c r="V2049" i="1"/>
  <c r="V2033" i="1"/>
  <c r="V1981" i="1"/>
  <c r="V1979" i="1"/>
  <c r="V1977" i="1"/>
  <c r="V1975" i="1"/>
  <c r="V1973" i="1"/>
  <c r="V1971" i="1"/>
  <c r="V1968" i="1"/>
  <c r="V1962" i="1"/>
  <c r="V1960" i="1"/>
  <c r="V1959" i="1"/>
  <c r="V1957" i="1"/>
  <c r="V1954" i="1"/>
  <c r="V1952" i="1"/>
  <c r="V1950" i="1"/>
  <c r="V1948" i="1"/>
  <c r="V1946" i="1"/>
  <c r="V1944" i="1"/>
  <c r="V1942" i="1"/>
  <c r="V1940" i="1"/>
  <c r="V1938" i="1"/>
  <c r="V1937" i="1"/>
  <c r="V1935" i="1"/>
  <c r="V1933" i="1"/>
  <c r="V1931" i="1"/>
  <c r="V1929" i="1"/>
  <c r="V1927" i="1"/>
  <c r="V1926" i="1"/>
  <c r="V1924" i="1"/>
  <c r="V1922" i="1"/>
  <c r="V1920" i="1"/>
  <c r="V1919" i="1"/>
  <c r="V1657" i="1"/>
  <c r="V1084" i="1"/>
  <c r="V1082" i="1"/>
  <c r="V1077" i="1"/>
  <c r="V1063" i="1"/>
  <c r="V1061" i="1"/>
  <c r="V946" i="1"/>
  <c r="V943" i="1"/>
  <c r="V941" i="1"/>
  <c r="V723" i="1"/>
  <c r="V648" i="1"/>
  <c r="V645" i="1"/>
  <c r="V640" i="1"/>
  <c r="V634" i="1"/>
  <c r="V629" i="1"/>
  <c r="V627" i="1"/>
  <c r="V620" i="1"/>
  <c r="V555" i="1"/>
  <c r="V552" i="1"/>
  <c r="V549" i="1"/>
  <c r="V131" i="1"/>
  <c r="V129" i="1"/>
  <c r="V128" i="1"/>
  <c r="V88" i="1"/>
  <c r="V3416" i="1"/>
  <c r="V3415" i="1"/>
  <c r="V3413" i="1"/>
  <c r="V3411" i="1"/>
  <c r="V3409" i="1"/>
  <c r="V3407" i="1"/>
  <c r="V3152" i="1"/>
  <c r="V2843" i="1"/>
  <c r="V2840" i="1"/>
  <c r="V2837" i="1"/>
  <c r="V2834" i="1"/>
  <c r="V2822" i="1"/>
  <c r="V2819" i="1"/>
  <c r="V2817" i="1"/>
  <c r="V2815" i="1"/>
  <c r="V2811" i="1"/>
  <c r="V2809" i="1"/>
  <c r="V2807" i="1"/>
  <c r="V2803" i="1"/>
  <c r="V2799" i="1"/>
  <c r="V2796" i="1"/>
  <c r="V2793" i="1"/>
  <c r="V2790" i="1"/>
  <c r="V2782" i="1"/>
  <c r="V2766" i="1"/>
  <c r="V2763" i="1"/>
  <c r="V2760" i="1"/>
  <c r="V2751" i="1"/>
  <c r="V2748" i="1"/>
  <c r="V2742" i="1"/>
  <c r="V1697" i="1"/>
  <c r="V1691" i="1"/>
  <c r="V1689" i="1"/>
  <c r="V1687" i="1"/>
  <c r="V1685" i="1"/>
  <c r="V1683" i="1"/>
  <c r="V1455" i="1"/>
  <c r="V1426" i="1"/>
  <c r="V1422" i="1"/>
  <c r="V1417" i="1"/>
  <c r="V238" i="1"/>
  <c r="V236" i="1"/>
  <c r="V234" i="1"/>
  <c r="V231" i="1"/>
  <c r="V229" i="1"/>
  <c r="V227" i="1"/>
  <c r="V225" i="1"/>
  <c r="V222" i="1"/>
  <c r="V219" i="1"/>
  <c r="V216" i="1"/>
  <c r="V213" i="1"/>
  <c r="V211" i="1"/>
  <c r="V207" i="1"/>
  <c r="V204" i="1"/>
  <c r="V201" i="1"/>
  <c r="V198" i="1"/>
  <c r="V195" i="1"/>
  <c r="V189" i="1"/>
  <c r="V186" i="1"/>
  <c r="V183" i="1"/>
  <c r="V181" i="1"/>
  <c r="V178" i="1"/>
  <c r="V175" i="1"/>
  <c r="V66" i="1"/>
  <c r="V63" i="1"/>
  <c r="V3436" i="1"/>
  <c r="G3439" i="1" l="1"/>
  <c r="V3438" i="1"/>
</calcChain>
</file>

<file path=xl/sharedStrings.xml><?xml version="1.0" encoding="utf-8"?>
<sst xmlns="http://schemas.openxmlformats.org/spreadsheetml/2006/main" count="12180" uniqueCount="5382">
  <si>
    <t>Unité</t>
  </si>
  <si>
    <t>Calamagrostis OVERDAM</t>
  </si>
  <si>
    <t>Panicum Vir. PRAIRIE SKY</t>
  </si>
  <si>
    <t>Y01130</t>
  </si>
  <si>
    <t>Y01301</t>
  </si>
  <si>
    <t>Y01303</t>
  </si>
  <si>
    <t>Y01330-E</t>
  </si>
  <si>
    <t>Y03220</t>
  </si>
  <si>
    <t>Y03286</t>
  </si>
  <si>
    <t>Y03282</t>
  </si>
  <si>
    <t>Y03285</t>
  </si>
  <si>
    <t>Y03281</t>
  </si>
  <si>
    <t>Y03287</t>
  </si>
  <si>
    <t>Y03410</t>
  </si>
  <si>
    <t>Y03411</t>
  </si>
  <si>
    <t>Y03412</t>
  </si>
  <si>
    <t>Y03475</t>
  </si>
  <si>
    <t>Y03430</t>
  </si>
  <si>
    <t>Y03432</t>
  </si>
  <si>
    <t>Y03431</t>
  </si>
  <si>
    <t>Y03434</t>
  </si>
  <si>
    <t>Y03435</t>
  </si>
  <si>
    <t>Y04510</t>
  </si>
  <si>
    <t>Y04601</t>
  </si>
  <si>
    <t>Y18501</t>
  </si>
  <si>
    <t>Y05110</t>
  </si>
  <si>
    <t>Y05203</t>
  </si>
  <si>
    <t>Y06101</t>
  </si>
  <si>
    <t>Y06103</t>
  </si>
  <si>
    <t>Y06102</t>
  </si>
  <si>
    <t>Y07311</t>
  </si>
  <si>
    <t>Y07312</t>
  </si>
  <si>
    <t>Y07318</t>
  </si>
  <si>
    <t>Y07316</t>
  </si>
  <si>
    <t>Y07317</t>
  </si>
  <si>
    <t>Y07304</t>
  </si>
  <si>
    <t>Y07251</t>
  </si>
  <si>
    <t>Y10101</t>
  </si>
  <si>
    <t>Y11101</t>
  </si>
  <si>
    <t>Y12303-E</t>
  </si>
  <si>
    <t>Y12303</t>
  </si>
  <si>
    <t>Y12703</t>
  </si>
  <si>
    <t>Y12702</t>
  </si>
  <si>
    <t>Y12901</t>
  </si>
  <si>
    <t>Y12902</t>
  </si>
  <si>
    <t>Y13301</t>
  </si>
  <si>
    <t>Y13503</t>
  </si>
  <si>
    <t>Y13504</t>
  </si>
  <si>
    <t>Y15201</t>
  </si>
  <si>
    <t>Y15790</t>
  </si>
  <si>
    <t>Y16401</t>
  </si>
  <si>
    <t>Y19101</t>
  </si>
  <si>
    <t>Y19102</t>
  </si>
  <si>
    <t>Y19202</t>
  </si>
  <si>
    <t>Y19203</t>
  </si>
  <si>
    <t>Y19501</t>
  </si>
  <si>
    <t>Y19502</t>
  </si>
  <si>
    <t>Y19503</t>
  </si>
  <si>
    <t>Y19802</t>
  </si>
  <si>
    <t>Y19807</t>
  </si>
  <si>
    <t>Y19809</t>
  </si>
  <si>
    <t>Y19813</t>
  </si>
  <si>
    <t>Y19815</t>
  </si>
  <si>
    <t>Y19816</t>
  </si>
  <si>
    <t>Y19920</t>
  </si>
  <si>
    <t>Y26101</t>
  </si>
  <si>
    <t>Acorus OGON</t>
  </si>
  <si>
    <t>Cinéraire VIRA-VIRA</t>
  </si>
  <si>
    <t>Gazania KISS rose</t>
  </si>
  <si>
    <t>Gazania KISS mélange</t>
  </si>
  <si>
    <t>Gazania BIG KISS mélange</t>
  </si>
  <si>
    <t>Luzula SYLVATICA</t>
  </si>
  <si>
    <t>Millium LIMELIGHT</t>
  </si>
  <si>
    <t>Muflier ROCKET mélange</t>
  </si>
  <si>
    <t>Muflier SONNET mélange</t>
  </si>
  <si>
    <t>Œillet de Chine DIANA mélange</t>
  </si>
  <si>
    <t>Sagine SUBULATA blanc</t>
  </si>
  <si>
    <t>Santoline GRISE</t>
  </si>
  <si>
    <t>Santoline VERTE</t>
  </si>
  <si>
    <t>Sempervivum WILLIAM LAURENCE bicolore</t>
  </si>
  <si>
    <t>Tiarella CORDIFOLIA</t>
  </si>
  <si>
    <t>Campanule PORTENSCHLAGIANA</t>
  </si>
  <si>
    <t>Chou (d'ornement) NOIR DE TOSCANE</t>
  </si>
  <si>
    <t>Chou (d'ornement) REDBOR</t>
  </si>
  <si>
    <t>Chou (d'ornement) REFLEX</t>
  </si>
  <si>
    <t>Cinéraire QUICKSILVER</t>
  </si>
  <si>
    <t>Cinéraire SILVERADO</t>
  </si>
  <si>
    <t>Cinéraire SILVERDUST</t>
  </si>
  <si>
    <t>Digitale DALMATIAN mélange</t>
  </si>
  <si>
    <t>Doronicum LITTLE LÉO</t>
  </si>
  <si>
    <t>Gaura LINDHEIMERI</t>
  </si>
  <si>
    <t>Lysimachia GOLDILOCKS</t>
  </si>
  <si>
    <t>Origan VULGARE</t>
  </si>
  <si>
    <t>Sagine SUBULATA Lime</t>
  </si>
  <si>
    <t>SB50</t>
  </si>
  <si>
    <t>SB100</t>
  </si>
  <si>
    <t>288/275</t>
  </si>
  <si>
    <t>288/260</t>
  </si>
  <si>
    <t>-</t>
  </si>
  <si>
    <t>Ajuga Rep. MAHOGANY</t>
  </si>
  <si>
    <t>Érigéron PROFUSION</t>
  </si>
  <si>
    <t>Érodium ALBA blanc</t>
  </si>
  <si>
    <t>Érodium BISHOP'S FORM rose</t>
  </si>
  <si>
    <t>Gaillarde ARIZONA Abricot</t>
  </si>
  <si>
    <t>Gnaphalium [Hélichrysum] ITALICUM</t>
  </si>
  <si>
    <t>Heuchéra PALACE PURPLE</t>
  </si>
  <si>
    <t>Luzula NIVÉA</t>
  </si>
  <si>
    <t>Ophipogon BLACK DRAGON</t>
  </si>
  <si>
    <t>Plaque de démoulage (288 picots)</t>
  </si>
  <si>
    <t>Sauge Sup. QUEEN rose</t>
  </si>
  <si>
    <t>Sédum MÉLANGE</t>
  </si>
  <si>
    <t>Sempervivum MÉLANGE</t>
  </si>
  <si>
    <t>Sempervivum ROUGE</t>
  </si>
  <si>
    <t>Livèche OFFICINALE</t>
  </si>
  <si>
    <t>Y03433</t>
  </si>
  <si>
    <t>Y12931</t>
  </si>
  <si>
    <t>Y14201</t>
  </si>
  <si>
    <t>Gazania KISS FLAMMÉ jaune d'or</t>
  </si>
  <si>
    <t>Gazania KISS FLAMMÉ mélange</t>
  </si>
  <si>
    <t>Gazania KISS FROSTY mélange</t>
  </si>
  <si>
    <t>Achillée Mil. SKYSAIL® feu</t>
  </si>
  <si>
    <t>Achillée Mil. SKYSAIL® jaune</t>
  </si>
  <si>
    <t>Miscanthus Sin. BOUCLE®</t>
  </si>
  <si>
    <t>Miscanthus Sin. LITTLE ZEBRA®</t>
  </si>
  <si>
    <t>Persicaria Amp. JS CALIENTE®</t>
  </si>
  <si>
    <t>Cinéraire SILVERY VELVET®</t>
  </si>
  <si>
    <t>Sédum TRICOLORE®</t>
  </si>
  <si>
    <t>Muehlenbéckia SEALAND COMPACT</t>
  </si>
  <si>
    <t>Verveine BONARIENSIS Finesse</t>
  </si>
  <si>
    <t>Briza MÉDIA Maxima</t>
  </si>
  <si>
    <t>Y15620-E</t>
  </si>
  <si>
    <t>HI.150</t>
  </si>
  <si>
    <t>Y15620</t>
  </si>
  <si>
    <t>HI.70</t>
  </si>
  <si>
    <t>Y19720</t>
  </si>
  <si>
    <t>Stachys Byz. SILVER CARPET</t>
  </si>
  <si>
    <t>Y02501</t>
  </si>
  <si>
    <t>Sauge Sup. QUEEN bleu</t>
  </si>
  <si>
    <t>Nom latin</t>
  </si>
  <si>
    <t>79317-28</t>
  </si>
  <si>
    <t>79317-84</t>
  </si>
  <si>
    <t>79414-28</t>
  </si>
  <si>
    <t>79414-84</t>
  </si>
  <si>
    <t>70763-28</t>
  </si>
  <si>
    <t>70763-84</t>
  </si>
  <si>
    <t>75402-102</t>
  </si>
  <si>
    <t>75402-40</t>
  </si>
  <si>
    <t>7010-40</t>
  </si>
  <si>
    <t>73210-102</t>
  </si>
  <si>
    <t>73210-28</t>
  </si>
  <si>
    <t>73210-84</t>
  </si>
  <si>
    <t>73250-102</t>
  </si>
  <si>
    <t>73250-28</t>
  </si>
  <si>
    <t>73250-84</t>
  </si>
  <si>
    <t>73273-28</t>
  </si>
  <si>
    <t>73273-84</t>
  </si>
  <si>
    <t>73277-28</t>
  </si>
  <si>
    <t>73277-84</t>
  </si>
  <si>
    <t>73201-102</t>
  </si>
  <si>
    <t>73201-28</t>
  </si>
  <si>
    <t>73201-84</t>
  </si>
  <si>
    <t>73206-102</t>
  </si>
  <si>
    <t>73206-28</t>
  </si>
  <si>
    <t>73206-84</t>
  </si>
  <si>
    <t>73220-102</t>
  </si>
  <si>
    <t>73220-28</t>
  </si>
  <si>
    <t>73220-84</t>
  </si>
  <si>
    <t>73209-102</t>
  </si>
  <si>
    <t>73209-28</t>
  </si>
  <si>
    <t>73209-84</t>
  </si>
  <si>
    <t>73222-102</t>
  </si>
  <si>
    <t>73222-28</t>
  </si>
  <si>
    <t>73222-84</t>
  </si>
  <si>
    <t>73202-102</t>
  </si>
  <si>
    <t>73202-28</t>
  </si>
  <si>
    <t>73202-84</t>
  </si>
  <si>
    <t>73213-102</t>
  </si>
  <si>
    <t>73213-28</t>
  </si>
  <si>
    <t>73213-84</t>
  </si>
  <si>
    <t>73237-28</t>
  </si>
  <si>
    <t>73237-84</t>
  </si>
  <si>
    <t>73203-102</t>
  </si>
  <si>
    <t>73203-28</t>
  </si>
  <si>
    <t>73203-84</t>
  </si>
  <si>
    <t>73211-102</t>
  </si>
  <si>
    <t>73211-28</t>
  </si>
  <si>
    <t>73211-84</t>
  </si>
  <si>
    <t>73205-102</t>
  </si>
  <si>
    <t>73205-28</t>
  </si>
  <si>
    <t>73205-84</t>
  </si>
  <si>
    <t>73225-102</t>
  </si>
  <si>
    <t>73225-28</t>
  </si>
  <si>
    <t>73225-84</t>
  </si>
  <si>
    <t>73272-28</t>
  </si>
  <si>
    <t>73272-84</t>
  </si>
  <si>
    <t>73262-28</t>
  </si>
  <si>
    <t>73262-84</t>
  </si>
  <si>
    <t>73261-28</t>
  </si>
  <si>
    <t>73261-84</t>
  </si>
  <si>
    <t>73212-102</t>
  </si>
  <si>
    <t>73212-28</t>
  </si>
  <si>
    <t>73212-84</t>
  </si>
  <si>
    <t>73267-28</t>
  </si>
  <si>
    <t>73267-84</t>
  </si>
  <si>
    <t>73268-28</t>
  </si>
  <si>
    <t>73268-84</t>
  </si>
  <si>
    <t>73266-28</t>
  </si>
  <si>
    <t>73266-84</t>
  </si>
  <si>
    <t>79037-84</t>
  </si>
  <si>
    <t>79081-155</t>
  </si>
  <si>
    <t>79081-40</t>
  </si>
  <si>
    <t>79081-84</t>
  </si>
  <si>
    <t>79898-155</t>
  </si>
  <si>
    <t>79898-40</t>
  </si>
  <si>
    <t>79898-84</t>
  </si>
  <si>
    <t>79037-155</t>
  </si>
  <si>
    <t>79037-40</t>
  </si>
  <si>
    <t>79089-155</t>
  </si>
  <si>
    <t>79089-84</t>
  </si>
  <si>
    <t>74156-155</t>
  </si>
  <si>
    <t>74156-84</t>
  </si>
  <si>
    <t>79043-155</t>
  </si>
  <si>
    <t>79043-84</t>
  </si>
  <si>
    <t>79042-155</t>
  </si>
  <si>
    <t>79042-84</t>
  </si>
  <si>
    <t>79051-155</t>
  </si>
  <si>
    <t>79051-84</t>
  </si>
  <si>
    <t>79044-155</t>
  </si>
  <si>
    <t>79044-84</t>
  </si>
  <si>
    <t>79160-155</t>
  </si>
  <si>
    <t>79160-84</t>
  </si>
  <si>
    <t>79041-155</t>
  </si>
  <si>
    <t>79041-84</t>
  </si>
  <si>
    <t>79045-155</t>
  </si>
  <si>
    <t>79045-84</t>
  </si>
  <si>
    <t>79049-155</t>
  </si>
  <si>
    <t>79049-84</t>
  </si>
  <si>
    <t>79166-155</t>
  </si>
  <si>
    <t>79166-40</t>
  </si>
  <si>
    <t>79166-84</t>
  </si>
  <si>
    <t>74153-155</t>
  </si>
  <si>
    <t>74153-84</t>
  </si>
  <si>
    <t>79002-40</t>
  </si>
  <si>
    <t>79002-84</t>
  </si>
  <si>
    <t>79164-155</t>
  </si>
  <si>
    <t>79164-40</t>
  </si>
  <si>
    <t>79164-84</t>
  </si>
  <si>
    <t>79002-155</t>
  </si>
  <si>
    <t>79114-155</t>
  </si>
  <si>
    <t>79114-40</t>
  </si>
  <si>
    <t>79114-84</t>
  </si>
  <si>
    <t>79053-155</t>
  </si>
  <si>
    <t>79053-84</t>
  </si>
  <si>
    <t>79889-155</t>
  </si>
  <si>
    <t>79889-40</t>
  </si>
  <si>
    <t>79889-84</t>
  </si>
  <si>
    <t>79165-155</t>
  </si>
  <si>
    <t>79165-40</t>
  </si>
  <si>
    <t>79165-84</t>
  </si>
  <si>
    <t>79047-155</t>
  </si>
  <si>
    <t>79047-40</t>
  </si>
  <si>
    <t>79047-84</t>
  </si>
  <si>
    <t>74172-155</t>
  </si>
  <si>
    <t>74172-84</t>
  </si>
  <si>
    <t>79052-155</t>
  </si>
  <si>
    <t>79052-84</t>
  </si>
  <si>
    <t>79094-155</t>
  </si>
  <si>
    <t>79094-84</t>
  </si>
  <si>
    <t>70719-40</t>
  </si>
  <si>
    <t>70719-84</t>
  </si>
  <si>
    <t>79040-155</t>
  </si>
  <si>
    <t>79040-84</t>
  </si>
  <si>
    <t>79150-155</t>
  </si>
  <si>
    <t>79150-84</t>
  </si>
  <si>
    <t>75903-40</t>
  </si>
  <si>
    <t>75903-84</t>
  </si>
  <si>
    <t>75904-40</t>
  </si>
  <si>
    <t>75904-84</t>
  </si>
  <si>
    <t>71412-40</t>
  </si>
  <si>
    <t>71412-84</t>
  </si>
  <si>
    <t>79272-28</t>
  </si>
  <si>
    <t>79272-40</t>
  </si>
  <si>
    <t>79272-84</t>
  </si>
  <si>
    <t>77498-40</t>
  </si>
  <si>
    <t>77498-84</t>
  </si>
  <si>
    <t>79640-28</t>
  </si>
  <si>
    <t>79640-40</t>
  </si>
  <si>
    <t>79640-84</t>
  </si>
  <si>
    <t>74262-28</t>
  </si>
  <si>
    <t>74262-40</t>
  </si>
  <si>
    <t>74262-84</t>
  </si>
  <si>
    <t>77431-40</t>
  </si>
  <si>
    <t>77431-84</t>
  </si>
  <si>
    <t>77497-28</t>
  </si>
  <si>
    <t>77497-40</t>
  </si>
  <si>
    <t>77497-84</t>
  </si>
  <si>
    <t>77447-28</t>
  </si>
  <si>
    <t>77447-84</t>
  </si>
  <si>
    <t>77492-28</t>
  </si>
  <si>
    <t>77492-40</t>
  </si>
  <si>
    <t>77492-84</t>
  </si>
  <si>
    <t>77445-40</t>
  </si>
  <si>
    <t>77445-84</t>
  </si>
  <si>
    <t>74266-28</t>
  </si>
  <si>
    <t>74266-40</t>
  </si>
  <si>
    <t>74266-84</t>
  </si>
  <si>
    <t>74264-40</t>
  </si>
  <si>
    <t>74264-84</t>
  </si>
  <si>
    <t>79627-40</t>
  </si>
  <si>
    <t>79627-84</t>
  </si>
  <si>
    <t>77449-28</t>
  </si>
  <si>
    <t>77449-40</t>
  </si>
  <si>
    <t>77449-84</t>
  </si>
  <si>
    <t>79650-28</t>
  </si>
  <si>
    <t>79650-40</t>
  </si>
  <si>
    <t>79650-84</t>
  </si>
  <si>
    <t>79643-28</t>
  </si>
  <si>
    <t>79643-40</t>
  </si>
  <si>
    <t>79643-84</t>
  </si>
  <si>
    <t>77401-28</t>
  </si>
  <si>
    <t>77401-40</t>
  </si>
  <si>
    <t>77401-84</t>
  </si>
  <si>
    <t>75905-28</t>
  </si>
  <si>
    <t>75905-40</t>
  </si>
  <si>
    <t>75905-84</t>
  </si>
  <si>
    <t>9480-28</t>
  </si>
  <si>
    <t>9480-84</t>
  </si>
  <si>
    <t>9479-28</t>
  </si>
  <si>
    <t>9479-84</t>
  </si>
  <si>
    <t>74292-28</t>
  </si>
  <si>
    <t>74292-40</t>
  </si>
  <si>
    <t>74292-84</t>
  </si>
  <si>
    <t>9481-28</t>
  </si>
  <si>
    <t>9481-84</t>
  </si>
  <si>
    <t>9482-28</t>
  </si>
  <si>
    <t>9482-84</t>
  </si>
  <si>
    <t>75957-28</t>
  </si>
  <si>
    <t>75957-40</t>
  </si>
  <si>
    <t>75957-84</t>
  </si>
  <si>
    <t>74256-28</t>
  </si>
  <si>
    <t>74256-84</t>
  </si>
  <si>
    <t>75927-28</t>
  </si>
  <si>
    <t>75927-40</t>
  </si>
  <si>
    <t>75927-84</t>
  </si>
  <si>
    <t>75920-28</t>
  </si>
  <si>
    <t>75920-40</t>
  </si>
  <si>
    <t>75920-84</t>
  </si>
  <si>
    <t>75922-28</t>
  </si>
  <si>
    <t>75922-40</t>
  </si>
  <si>
    <t>75922-84</t>
  </si>
  <si>
    <t>75919-28</t>
  </si>
  <si>
    <t>75919-40</t>
  </si>
  <si>
    <t>75919-84</t>
  </si>
  <si>
    <t>79056-155</t>
  </si>
  <si>
    <t>79056-84</t>
  </si>
  <si>
    <t>79095-155</t>
  </si>
  <si>
    <t>79095-84</t>
  </si>
  <si>
    <t>79897-155</t>
  </si>
  <si>
    <t>79897-84</t>
  </si>
  <si>
    <t>7754-102</t>
  </si>
  <si>
    <t>7754-40</t>
  </si>
  <si>
    <t>7757-102</t>
  </si>
  <si>
    <t>7757-40</t>
  </si>
  <si>
    <t>78186-102</t>
  </si>
  <si>
    <t>78186-40</t>
  </si>
  <si>
    <t>78183-102</t>
  </si>
  <si>
    <t>78183-40</t>
  </si>
  <si>
    <t>78187-102</t>
  </si>
  <si>
    <t>78187-40</t>
  </si>
  <si>
    <t>71119-102</t>
  </si>
  <si>
    <t>71119-84</t>
  </si>
  <si>
    <t>9485-102</t>
  </si>
  <si>
    <t>9485-84</t>
  </si>
  <si>
    <t>71117-102</t>
  </si>
  <si>
    <t>71117-84</t>
  </si>
  <si>
    <t>71526-102</t>
  </si>
  <si>
    <t>71526-84</t>
  </si>
  <si>
    <t>74856-102</t>
  </si>
  <si>
    <t>74856-84</t>
  </si>
  <si>
    <t>71534-102</t>
  </si>
  <si>
    <t>71534-84</t>
  </si>
  <si>
    <t>71548-102</t>
  </si>
  <si>
    <t>71548-84</t>
  </si>
  <si>
    <t>79106-28</t>
  </si>
  <si>
    <t>79106-84</t>
  </si>
  <si>
    <t>79105-28</t>
  </si>
  <si>
    <t>79105-84</t>
  </si>
  <si>
    <t>79083-28</t>
  </si>
  <si>
    <t>79083-84</t>
  </si>
  <si>
    <t>75450-84</t>
  </si>
  <si>
    <t>75450-102</t>
  </si>
  <si>
    <t>9488-102</t>
  </si>
  <si>
    <t>9488-28</t>
  </si>
  <si>
    <t>9488-84</t>
  </si>
  <si>
    <t>79323-40</t>
  </si>
  <si>
    <t>79323-84</t>
  </si>
  <si>
    <t>79931-28</t>
  </si>
  <si>
    <t>79931-84</t>
  </si>
  <si>
    <t>75146-28</t>
  </si>
  <si>
    <t>75146-84</t>
  </si>
  <si>
    <t>75054-28</t>
  </si>
  <si>
    <t>75054-84</t>
  </si>
  <si>
    <t>75040-28</t>
  </si>
  <si>
    <t>75040-84</t>
  </si>
  <si>
    <t>75041-28</t>
  </si>
  <si>
    <t>75041-84</t>
  </si>
  <si>
    <t>75147-28</t>
  </si>
  <si>
    <t>75147-84</t>
  </si>
  <si>
    <t>71574-102</t>
  </si>
  <si>
    <t>71574-84</t>
  </si>
  <si>
    <t>74861-102</t>
  </si>
  <si>
    <t>74861-84</t>
  </si>
  <si>
    <t>79325-102</t>
  </si>
  <si>
    <t>79325-84</t>
  </si>
  <si>
    <t>71575-102</t>
  </si>
  <si>
    <t>71575-84</t>
  </si>
  <si>
    <t>75032-102</t>
  </si>
  <si>
    <t>75032-84</t>
  </si>
  <si>
    <t>7362-102</t>
  </si>
  <si>
    <t>7362-84</t>
  </si>
  <si>
    <t>75079-102</t>
  </si>
  <si>
    <t>75079-84</t>
  </si>
  <si>
    <t>74912-102</t>
  </si>
  <si>
    <t>74912-84</t>
  </si>
  <si>
    <t>75098-155</t>
  </si>
  <si>
    <t>75098-40</t>
  </si>
  <si>
    <t>71565-155</t>
  </si>
  <si>
    <t>71565-40</t>
  </si>
  <si>
    <t>75138-155</t>
  </si>
  <si>
    <t>75138-40</t>
  </si>
  <si>
    <t>71592-155</t>
  </si>
  <si>
    <t>71592-40</t>
  </si>
  <si>
    <t>71593-155</t>
  </si>
  <si>
    <t>71593-40</t>
  </si>
  <si>
    <t>75027-155</t>
  </si>
  <si>
    <t>75027-40</t>
  </si>
  <si>
    <t>75121-155</t>
  </si>
  <si>
    <t>75121-40</t>
  </si>
  <si>
    <t>75057-155</t>
  </si>
  <si>
    <t>75057-40</t>
  </si>
  <si>
    <t>71588-155</t>
  </si>
  <si>
    <t>71588-40</t>
  </si>
  <si>
    <t>75139-155</t>
  </si>
  <si>
    <t>75139-40</t>
  </si>
  <si>
    <t>79970-155</t>
  </si>
  <si>
    <t>79970-40</t>
  </si>
  <si>
    <t>75144-155</t>
  </si>
  <si>
    <t>75144-40</t>
  </si>
  <si>
    <t>79327-155</t>
  </si>
  <si>
    <t>79327-40</t>
  </si>
  <si>
    <t>75063-155</t>
  </si>
  <si>
    <t>75063-40</t>
  </si>
  <si>
    <t>79328-155</t>
  </si>
  <si>
    <t>79328-40</t>
  </si>
  <si>
    <t>9493-155</t>
  </si>
  <si>
    <t>9493-40</t>
  </si>
  <si>
    <t>79351-155</t>
  </si>
  <si>
    <t>79351-40</t>
  </si>
  <si>
    <t>75059-155</t>
  </si>
  <si>
    <t>75059-40</t>
  </si>
  <si>
    <t>75058-155</t>
  </si>
  <si>
    <t>75058-40</t>
  </si>
  <si>
    <t>75089-155</t>
  </si>
  <si>
    <t>75089-40</t>
  </si>
  <si>
    <t>77474-102</t>
  </si>
  <si>
    <t>77474-40</t>
  </si>
  <si>
    <t>74279-102</t>
  </si>
  <si>
    <t>74279-40</t>
  </si>
  <si>
    <t>74280-102</t>
  </si>
  <si>
    <t>74280-40</t>
  </si>
  <si>
    <t>77424-102</t>
  </si>
  <si>
    <t>77424-40</t>
  </si>
  <si>
    <t>77473-102</t>
  </si>
  <si>
    <t>77473-40</t>
  </si>
  <si>
    <t>77423-102</t>
  </si>
  <si>
    <t>77423-40</t>
  </si>
  <si>
    <t>74281-102</t>
  </si>
  <si>
    <t>74281-40</t>
  </si>
  <si>
    <t>74823-102</t>
  </si>
  <si>
    <t>74823-40</t>
  </si>
  <si>
    <t>74854-102</t>
  </si>
  <si>
    <t>74854-40</t>
  </si>
  <si>
    <t>9477-102</t>
  </si>
  <si>
    <t>9477-40</t>
  </si>
  <si>
    <t>9478-102</t>
  </si>
  <si>
    <t>9478-40</t>
  </si>
  <si>
    <t>77816-102</t>
  </si>
  <si>
    <t>77816-40</t>
  </si>
  <si>
    <t>77817-102</t>
  </si>
  <si>
    <t>77817-40</t>
  </si>
  <si>
    <t>77815-102</t>
  </si>
  <si>
    <t>77815-40</t>
  </si>
  <si>
    <t>74158-155</t>
  </si>
  <si>
    <t>74158-40</t>
  </si>
  <si>
    <t>79075-155</t>
  </si>
  <si>
    <t>79075-40</t>
  </si>
  <si>
    <t>79190-155</t>
  </si>
  <si>
    <t>79190-40</t>
  </si>
  <si>
    <t>79112-155</t>
  </si>
  <si>
    <t>79112-40</t>
  </si>
  <si>
    <t>74159-155</t>
  </si>
  <si>
    <t>74159-40</t>
  </si>
  <si>
    <t>79076-155</t>
  </si>
  <si>
    <t>79076-40</t>
  </si>
  <si>
    <t>79154-155</t>
  </si>
  <si>
    <t>79154-40</t>
  </si>
  <si>
    <t>79077-155</t>
  </si>
  <si>
    <t>79077-40</t>
  </si>
  <si>
    <t>79078-155</t>
  </si>
  <si>
    <t>79078-40</t>
  </si>
  <si>
    <t>74129-155</t>
  </si>
  <si>
    <t>74129-84</t>
  </si>
  <si>
    <t>79719-155</t>
  </si>
  <si>
    <t>79719-84</t>
  </si>
  <si>
    <t>74121-155</t>
  </si>
  <si>
    <t>74121-84</t>
  </si>
  <si>
    <t>74142-40</t>
  </si>
  <si>
    <t>74142-84</t>
  </si>
  <si>
    <t>74125-40</t>
  </si>
  <si>
    <t>74125-84</t>
  </si>
  <si>
    <t>74112-155</t>
  </si>
  <si>
    <t>74112-84</t>
  </si>
  <si>
    <t>74131-40</t>
  </si>
  <si>
    <t>74131-84</t>
  </si>
  <si>
    <t>76325-102</t>
  </si>
  <si>
    <t>76325-40</t>
  </si>
  <si>
    <t>76343-102</t>
  </si>
  <si>
    <t>76343-40</t>
  </si>
  <si>
    <t>76217-102</t>
  </si>
  <si>
    <t>76217-40</t>
  </si>
  <si>
    <t>9498-102</t>
  </si>
  <si>
    <t>9498-40</t>
  </si>
  <si>
    <t>76351-102</t>
  </si>
  <si>
    <t>76351-40</t>
  </si>
  <si>
    <t>76309-102</t>
  </si>
  <si>
    <t>76309-40</t>
  </si>
  <si>
    <t>76346-102</t>
  </si>
  <si>
    <t>76346-40</t>
  </si>
  <si>
    <t>76319-102</t>
  </si>
  <si>
    <t>76319-40</t>
  </si>
  <si>
    <t>76503-102</t>
  </si>
  <si>
    <t>76503-40</t>
  </si>
  <si>
    <t>76308-102</t>
  </si>
  <si>
    <t>76308-40</t>
  </si>
  <si>
    <t>76315-102</t>
  </si>
  <si>
    <t>76315-40</t>
  </si>
  <si>
    <t>76312-102</t>
  </si>
  <si>
    <t>76312-40</t>
  </si>
  <si>
    <t>76316-102</t>
  </si>
  <si>
    <t>76316-40</t>
  </si>
  <si>
    <t>76504-102</t>
  </si>
  <si>
    <t>76504-40</t>
  </si>
  <si>
    <t>70757-102</t>
  </si>
  <si>
    <t>70757-84</t>
  </si>
  <si>
    <t>72906-102</t>
  </si>
  <si>
    <t>72906-84</t>
  </si>
  <si>
    <t>76408-40</t>
  </si>
  <si>
    <t>76408-84</t>
  </si>
  <si>
    <t>74801-102</t>
  </si>
  <si>
    <t>74801-40</t>
  </si>
  <si>
    <t>1696-28</t>
  </si>
  <si>
    <t>1696-84</t>
  </si>
  <si>
    <t>75046-102</t>
  </si>
  <si>
    <t>75046-40</t>
  </si>
  <si>
    <t>71562-102</t>
  </si>
  <si>
    <t>71562-40</t>
  </si>
  <si>
    <t>71563-102</t>
  </si>
  <si>
    <t>71563-40</t>
  </si>
  <si>
    <t>74813-102</t>
  </si>
  <si>
    <t>74813-40</t>
  </si>
  <si>
    <t>71564-102</t>
  </si>
  <si>
    <t>71564-40</t>
  </si>
  <si>
    <t>74489-28</t>
  </si>
  <si>
    <t>74489-84</t>
  </si>
  <si>
    <t>79455-28</t>
  </si>
  <si>
    <t>79455-84</t>
  </si>
  <si>
    <t>75442-28</t>
  </si>
  <si>
    <t>75442-84</t>
  </si>
  <si>
    <t>75433-28</t>
  </si>
  <si>
    <t>75433-84</t>
  </si>
  <si>
    <t>79454-28</t>
  </si>
  <si>
    <t>79454-84</t>
  </si>
  <si>
    <t>Acaena inermis</t>
  </si>
  <si>
    <t>Acaena microphylla</t>
  </si>
  <si>
    <t>Acanthus hybride</t>
  </si>
  <si>
    <t>Acanthus mollis</t>
  </si>
  <si>
    <t>Achillea hybride</t>
  </si>
  <si>
    <t>Achillea millefolium</t>
  </si>
  <si>
    <t>Achillea kellereri</t>
  </si>
  <si>
    <t>Achillea x lewisii</t>
  </si>
  <si>
    <t>Achillea ptarmica</t>
  </si>
  <si>
    <t>Acorus gramineus</t>
  </si>
  <si>
    <t>Actaea hybride</t>
  </si>
  <si>
    <t>Actaea simplex</t>
  </si>
  <si>
    <t>Agastache hybride</t>
  </si>
  <si>
    <t>Agastache mexicana</t>
  </si>
  <si>
    <t>Agastache rugosa</t>
  </si>
  <si>
    <t>Agastache rupestris</t>
  </si>
  <si>
    <t>Ajuga reptans</t>
  </si>
  <si>
    <t>Ajuga x tenorii</t>
  </si>
  <si>
    <t>Ajuga tenorii</t>
  </si>
  <si>
    <t>Alchemilla mollis</t>
  </si>
  <si>
    <t>Allium hybride</t>
  </si>
  <si>
    <t>Amsonia hybride</t>
  </si>
  <si>
    <t>Anaphalis triplinervis</t>
  </si>
  <si>
    <t>Anchusa azurea</t>
  </si>
  <si>
    <t>Anemone x hybrida</t>
  </si>
  <si>
    <t>Anemone hybride</t>
  </si>
  <si>
    <t>Anemone japonica</t>
  </si>
  <si>
    <t>Anemone leveillei</t>
  </si>
  <si>
    <t>Anemone tomentosa</t>
  </si>
  <si>
    <t>Antennaria dioica</t>
  </si>
  <si>
    <t>Antennaria hybride</t>
  </si>
  <si>
    <t>Anthemis carpatica</t>
  </si>
  <si>
    <t>Anthemis hybride</t>
  </si>
  <si>
    <t>Anthemis tinctoria</t>
  </si>
  <si>
    <t>Arenaria montana</t>
  </si>
  <si>
    <t>Armeria juniperifolia</t>
  </si>
  <si>
    <t>Armeria maritima</t>
  </si>
  <si>
    <t>Artemisia hybride</t>
  </si>
  <si>
    <t>Artemisia ludoviciana</t>
  </si>
  <si>
    <t>Artemisia schmidtiana</t>
  </si>
  <si>
    <t>Artemisia stelleriana</t>
  </si>
  <si>
    <t>Arundo donax</t>
  </si>
  <si>
    <t>Aster ageratoides</t>
  </si>
  <si>
    <t>Aster novae-angliae</t>
  </si>
  <si>
    <t>Aster cordifolius</t>
  </si>
  <si>
    <t>Aster divaricatus</t>
  </si>
  <si>
    <t>Aster dumosus</t>
  </si>
  <si>
    <t>Aster ericoides</t>
  </si>
  <si>
    <t>Aster frikartii</t>
  </si>
  <si>
    <t>Aster hybrida</t>
  </si>
  <si>
    <t>Aster hybride</t>
  </si>
  <si>
    <t>Aster macrophyllus</t>
  </si>
  <si>
    <t>Aster novi belgii</t>
  </si>
  <si>
    <t>Aster novi-belgii</t>
  </si>
  <si>
    <t>Aster oblongifolius</t>
  </si>
  <si>
    <t>Aster thomsonii</t>
  </si>
  <si>
    <t xml:space="preserve">Astrantia </t>
  </si>
  <si>
    <t>Aubrieta x cultorum</t>
  </si>
  <si>
    <t>Aubrieta hybride</t>
  </si>
  <si>
    <t>Ballota pseudodictamnus</t>
  </si>
  <si>
    <t xml:space="preserve">Bergenia </t>
  </si>
  <si>
    <t>Bergenia hybride</t>
  </si>
  <si>
    <t>Brunnera hybride</t>
  </si>
  <si>
    <t>Brunnera macrophylla</t>
  </si>
  <si>
    <t>Buddleja davidii</t>
  </si>
  <si>
    <t>Buglossoides purpurocaerulea</t>
  </si>
  <si>
    <t>Calamagrostis x acutiflora</t>
  </si>
  <si>
    <t>Calamagrostis brachytrica</t>
  </si>
  <si>
    <t>Calamagrostis hybride</t>
  </si>
  <si>
    <t>Calamintha nepeta</t>
  </si>
  <si>
    <t>Campanula glomerata</t>
  </si>
  <si>
    <t>Campanula hybride</t>
  </si>
  <si>
    <t>Campanula x hybrida</t>
  </si>
  <si>
    <t>Campanula lactiflora</t>
  </si>
  <si>
    <t>Campanula portenschlagiana</t>
  </si>
  <si>
    <t>Campanula poscharskyana</t>
  </si>
  <si>
    <t>Campanula poscharskyanah</t>
  </si>
  <si>
    <t>Carex brunnea</t>
  </si>
  <si>
    <t>Carex caryophyllea</t>
  </si>
  <si>
    <t>Carex conica</t>
  </si>
  <si>
    <t>Carex elata</t>
  </si>
  <si>
    <t xml:space="preserve">Carex </t>
  </si>
  <si>
    <t>Carex oshimensis</t>
  </si>
  <si>
    <t>Carex hybride</t>
  </si>
  <si>
    <t>Carex morrowi</t>
  </si>
  <si>
    <t>Carex morrowii</t>
  </si>
  <si>
    <t>Carex montana</t>
  </si>
  <si>
    <t>Carex muskingumensis</t>
  </si>
  <si>
    <t>Carex panicea</t>
  </si>
  <si>
    <t>Carex petriei</t>
  </si>
  <si>
    <t>Carex testacea</t>
  </si>
  <si>
    <t>Caryopteris × clandonensis</t>
  </si>
  <si>
    <t>Caryopteris hybride</t>
  </si>
  <si>
    <t>Centaurea montana</t>
  </si>
  <si>
    <t>Ceratostigma griffithii</t>
  </si>
  <si>
    <t>Ceratostigma plumbaginoides</t>
  </si>
  <si>
    <t>Chelone obliqua</t>
  </si>
  <si>
    <t>Chrysanthemum rubellum</t>
  </si>
  <si>
    <t>Leucanthemum hybride</t>
  </si>
  <si>
    <t>Leucanthemum x superbum</t>
  </si>
  <si>
    <t>Leucanthemum maximum</t>
  </si>
  <si>
    <t>Leucanthemum superbum</t>
  </si>
  <si>
    <t>Chrysocephalum apiculatum</t>
  </si>
  <si>
    <t>Senecio candicans</t>
  </si>
  <si>
    <t>Cistus x obtusifolius</t>
  </si>
  <si>
    <t>Symphytum grandiflorum</t>
  </si>
  <si>
    <t>Coreopsis hybride</t>
  </si>
  <si>
    <t>Coreopsis rosea</t>
  </si>
  <si>
    <t>Coreopsis Hardy Jewel Series</t>
  </si>
  <si>
    <t xml:space="preserve">Coreopsis </t>
  </si>
  <si>
    <t>Coreopsis Grandiflora</t>
  </si>
  <si>
    <t>Coreopsis verticiliata X</t>
  </si>
  <si>
    <t>Coreopsis verticillata</t>
  </si>
  <si>
    <t>Corydalis curviflora</t>
  </si>
  <si>
    <t>Cosmos atrosanguineus</t>
  </si>
  <si>
    <t>Deschampsia cespitosa</t>
  </si>
  <si>
    <t>Deschampsia caespitosa</t>
  </si>
  <si>
    <t>Deschampsia flexuosa</t>
  </si>
  <si>
    <t>Dicentra spectabilis</t>
  </si>
  <si>
    <t>Digitalis hybride</t>
  </si>
  <si>
    <t>Digiplexis hybride</t>
  </si>
  <si>
    <t>Echinacea hybride</t>
  </si>
  <si>
    <t>Echinacea hybrida</t>
  </si>
  <si>
    <t>Echinacea purpurea</t>
  </si>
  <si>
    <t xml:space="preserve">Echinacea </t>
  </si>
  <si>
    <t>Elymus magellanicus</t>
  </si>
  <si>
    <t>Erigeron glaucus</t>
  </si>
  <si>
    <t>Erigeron karvinskianus</t>
  </si>
  <si>
    <t>Erodium reichardii</t>
  </si>
  <si>
    <t>Erodium variabile</t>
  </si>
  <si>
    <t>Eupatorium hybride</t>
  </si>
  <si>
    <t>Eupatorium maculatum</t>
  </si>
  <si>
    <t>Eupatorium rugosum</t>
  </si>
  <si>
    <t>Euphorbia amygdaloides</t>
  </si>
  <si>
    <t>Euphorbia characias</t>
  </si>
  <si>
    <t>Euphorbia cyparissias</t>
  </si>
  <si>
    <t>Euphorbia deflexa</t>
  </si>
  <si>
    <t>Euphorbia hybride</t>
  </si>
  <si>
    <t>Euphorbia × martini</t>
  </si>
  <si>
    <t>Euphorbia schillingii</t>
  </si>
  <si>
    <t>Fatsia japonica</t>
  </si>
  <si>
    <t>Festuca cinerea</t>
  </si>
  <si>
    <t>Festuca gautieri</t>
  </si>
  <si>
    <t>Festuca glauca</t>
  </si>
  <si>
    <t>Festuca ovina</t>
  </si>
  <si>
    <t>Ficinia truncata</t>
  </si>
  <si>
    <t>Delosperma aberdeenense</t>
  </si>
  <si>
    <t>Delosperma congestrum</t>
  </si>
  <si>
    <t>Delosperma cooperi</t>
  </si>
  <si>
    <t>Delosperma hybride</t>
  </si>
  <si>
    <t>Delosperma karrooicum</t>
  </si>
  <si>
    <t>Delosperma nubigenum</t>
  </si>
  <si>
    <t>Fuchsia hybride</t>
  </si>
  <si>
    <t>Fuchsia magellanica</t>
  </si>
  <si>
    <t>Fuchsia micropylla</t>
  </si>
  <si>
    <t>Gaillardia aristata</t>
  </si>
  <si>
    <t>Gaillardia grandiflora</t>
  </si>
  <si>
    <t>Gaillardia hybrida</t>
  </si>
  <si>
    <t xml:space="preserve">Galium </t>
  </si>
  <si>
    <t>Gaura lindheimeri</t>
  </si>
  <si>
    <t>Geranium x cantabrigiense</t>
  </si>
  <si>
    <t>Geranium cantabrigiense</t>
  </si>
  <si>
    <t>Geranium cinereum</t>
  </si>
  <si>
    <t>Geranium clarkei</t>
  </si>
  <si>
    <t xml:space="preserve">Geranium </t>
  </si>
  <si>
    <t>Geranium endressii</t>
  </si>
  <si>
    <t>Geranium himalayense</t>
  </si>
  <si>
    <t>Geranium hybride</t>
  </si>
  <si>
    <t>Geranium hybride cantabrigiense</t>
  </si>
  <si>
    <t>Geranium macrorrhizum</t>
  </si>
  <si>
    <t>Geranium macrorhizum</t>
  </si>
  <si>
    <t>Geranium nodosum</t>
  </si>
  <si>
    <t>Geranium oxonianum</t>
  </si>
  <si>
    <t>Geranium phaeum</t>
  </si>
  <si>
    <t>Geranium pratense</t>
  </si>
  <si>
    <t>Geranium renardii</t>
  </si>
  <si>
    <t>Geranium sanguineum</t>
  </si>
  <si>
    <t>Geranium sylvaticum</t>
  </si>
  <si>
    <t>Geranium versicolor</t>
  </si>
  <si>
    <t>Geranium wallichianum</t>
  </si>
  <si>
    <t>Geum hybride</t>
  </si>
  <si>
    <t xml:space="preserve">Geum </t>
  </si>
  <si>
    <t>Geum rivale</t>
  </si>
  <si>
    <t xml:space="preserve">Erysimum </t>
  </si>
  <si>
    <t>Erysimum linifolium</t>
  </si>
  <si>
    <t>Gypsophila hybride</t>
  </si>
  <si>
    <t>Gypsophila paniculata</t>
  </si>
  <si>
    <t>Hakonechloa macra</t>
  </si>
  <si>
    <t>Helenium bigelovi</t>
  </si>
  <si>
    <t>Helenium x hybridum</t>
  </si>
  <si>
    <t>Helenium hybride</t>
  </si>
  <si>
    <t>Helenium autumnale</t>
  </si>
  <si>
    <t>Helianthemum hybride</t>
  </si>
  <si>
    <t>Helianthus hybride</t>
  </si>
  <si>
    <t>Helianthus x multiflorus</t>
  </si>
  <si>
    <t>Heliopsis helianthoides</t>
  </si>
  <si>
    <t>Helichrysum italicum</t>
  </si>
  <si>
    <t xml:space="preserve">Heuchera </t>
  </si>
  <si>
    <t>Heuchera x hybrida</t>
  </si>
  <si>
    <t>Heuchera hybride</t>
  </si>
  <si>
    <t>Heuchera micrantha</t>
  </si>
  <si>
    <t>Heuchera villosa ×</t>
  </si>
  <si>
    <t>Heucherella hybride</t>
  </si>
  <si>
    <t>Hibiscus hybride</t>
  </si>
  <si>
    <t>Hibiscus Summerific®</t>
  </si>
  <si>
    <t>Hosta fluctuans</t>
  </si>
  <si>
    <t>Hosta hybride</t>
  </si>
  <si>
    <t>Hosta sieboldiana</t>
  </si>
  <si>
    <t>Hosta tardiana</t>
  </si>
  <si>
    <t>Houttuynia cordata</t>
  </si>
  <si>
    <t>Hypericum calycinum</t>
  </si>
  <si>
    <t>Hypsela reniformis</t>
  </si>
  <si>
    <t>Iberis hybride</t>
  </si>
  <si>
    <t>Iberis sempervirens</t>
  </si>
  <si>
    <t>Imperata cylindrica</t>
  </si>
  <si>
    <t>Kalimeris incisa</t>
  </si>
  <si>
    <t>Kniphofia hybride</t>
  </si>
  <si>
    <t>Kniphofia x hybrida</t>
  </si>
  <si>
    <t>Lamiastrum galeobdolon</t>
  </si>
  <si>
    <t>Lamium maculatum</t>
  </si>
  <si>
    <t>Lamium orvala</t>
  </si>
  <si>
    <t>Isotoma fluviatilis</t>
  </si>
  <si>
    <t>Lavandula angustifolia</t>
  </si>
  <si>
    <t>Lavandula intermedia</t>
  </si>
  <si>
    <t>Lavandula x intermedia</t>
  </si>
  <si>
    <t>Lavandula stoechas</t>
  </si>
  <si>
    <t>Lavatera hybride</t>
  </si>
  <si>
    <t>Lavatera thunringiaca</t>
  </si>
  <si>
    <t>Leptinella squalida</t>
  </si>
  <si>
    <t>Lithodora diffusa</t>
  </si>
  <si>
    <t>Lobelia x speciosa</t>
  </si>
  <si>
    <t>Lomandra longifolia</t>
  </si>
  <si>
    <t>Lupinus hybride</t>
  </si>
  <si>
    <t>Luzula pilosa</t>
  </si>
  <si>
    <t>Lysimachia ciliata</t>
  </si>
  <si>
    <t>Lysimachia congestiflora</t>
  </si>
  <si>
    <t>Lysimachia nummularia</t>
  </si>
  <si>
    <t>Lysimachia punctata</t>
  </si>
  <si>
    <t>Lythrum salicaria</t>
  </si>
  <si>
    <t>Lythrum virgatum</t>
  </si>
  <si>
    <t>Lythrum hybride</t>
  </si>
  <si>
    <t>Malva sylvestris</t>
  </si>
  <si>
    <t>Mazus reptans</t>
  </si>
  <si>
    <t>Mentha aquatica</t>
  </si>
  <si>
    <t>Mentha piperita</t>
  </si>
  <si>
    <t>Mentha requienii</t>
  </si>
  <si>
    <t>Mentha rotundifolia</t>
  </si>
  <si>
    <t>Mentha spicata</t>
  </si>
  <si>
    <t>Miscanthus x giganteus</t>
  </si>
  <si>
    <t>Miscanthus hybride</t>
  </si>
  <si>
    <t>Miscanthus sinensis</t>
  </si>
  <si>
    <t>Molinia arundinacea</t>
  </si>
  <si>
    <t>Molinia caerulea</t>
  </si>
  <si>
    <t>Monarda SUGAR BUZZ</t>
  </si>
  <si>
    <t>Monarda hybride</t>
  </si>
  <si>
    <t>Monarda didyma</t>
  </si>
  <si>
    <t xml:space="preserve">Monarda </t>
  </si>
  <si>
    <t>Muehlenbeckia axillaris</t>
  </si>
  <si>
    <t>Nepeta faassenii</t>
  </si>
  <si>
    <t>Nepeta x faassenii</t>
  </si>
  <si>
    <t>Nepeta govaniana</t>
  </si>
  <si>
    <t>Nepeta grandiflora</t>
  </si>
  <si>
    <t>Nepeta hybride</t>
  </si>
  <si>
    <t>Nepeta hybrida</t>
  </si>
  <si>
    <t>Nepeta racemosa</t>
  </si>
  <si>
    <t>Dianthus hybride</t>
  </si>
  <si>
    <t>Dianthus hybrida</t>
  </si>
  <si>
    <t>Dianthus plumarius</t>
  </si>
  <si>
    <t>Oenothera hybride</t>
  </si>
  <si>
    <t>Oenothera speciosa</t>
  </si>
  <si>
    <t>Olearia algida</t>
  </si>
  <si>
    <t>Omphalodes verna</t>
  </si>
  <si>
    <t>Ophiopogon chingii</t>
  </si>
  <si>
    <t>Ophiopogon planiscapus</t>
  </si>
  <si>
    <t>Origanum hybride</t>
  </si>
  <si>
    <t>Origanum Hybride</t>
  </si>
  <si>
    <t>Origanum laevigatum</t>
  </si>
  <si>
    <t>Origanum rotundifolium</t>
  </si>
  <si>
    <t>Origanum vulgare</t>
  </si>
  <si>
    <t>Pachysandra hybride</t>
  </si>
  <si>
    <t>Pachysandra terminalis</t>
  </si>
  <si>
    <t>Panicum hybride</t>
  </si>
  <si>
    <t>Panicum virgatum</t>
  </si>
  <si>
    <t>Pennisetum x advena</t>
  </si>
  <si>
    <t>Pennisetum alopecuroides</t>
  </si>
  <si>
    <t xml:space="preserve">Penstemon </t>
  </si>
  <si>
    <t>Penstemon digitalis</t>
  </si>
  <si>
    <t>Penstemon hybride</t>
  </si>
  <si>
    <t>Perovskia atriplicifolia</t>
  </si>
  <si>
    <t>Persicaria affinis</t>
  </si>
  <si>
    <t>Persicaria amplexicaulis</t>
  </si>
  <si>
    <t>Persicaria amplexifolia</t>
  </si>
  <si>
    <t>Persciaria amplexicaulis</t>
  </si>
  <si>
    <t>Persicaria hybride</t>
  </si>
  <si>
    <t>Persicaria microcephala</t>
  </si>
  <si>
    <t>Persicaria polymorpha</t>
  </si>
  <si>
    <t>Vinca major</t>
  </si>
  <si>
    <t>Vinca minor</t>
  </si>
  <si>
    <t>Phalaris arundinacea</t>
  </si>
  <si>
    <t>Phlomis russeliana</t>
  </si>
  <si>
    <t>Phlox divaricata</t>
  </si>
  <si>
    <t>Phlox douglasii</t>
  </si>
  <si>
    <t>Phlox kelseyi</t>
  </si>
  <si>
    <t>Phlox maculata</t>
  </si>
  <si>
    <t>Phlox paniculata</t>
  </si>
  <si>
    <t>Phlox subulata</t>
  </si>
  <si>
    <t xml:space="preserve">Rudbeckia </t>
  </si>
  <si>
    <t>Phuopsis stylosa</t>
  </si>
  <si>
    <t>Phygelius capensis</t>
  </si>
  <si>
    <t>Physostegia virginiana</t>
  </si>
  <si>
    <t>Polemonium caeruleum</t>
  </si>
  <si>
    <t>Polemonium hybride</t>
  </si>
  <si>
    <t>Polemonium reptans</t>
  </si>
  <si>
    <t>Potentilla tridentata</t>
  </si>
  <si>
    <t>Prunella hybride</t>
  </si>
  <si>
    <t xml:space="preserve">Pulmonaria </t>
  </si>
  <si>
    <t>Pulmonaria hybride</t>
  </si>
  <si>
    <t>Pycnanthemum flexuosum</t>
  </si>
  <si>
    <t>Pycnanthemum muticum</t>
  </si>
  <si>
    <t>Pycnanthemum pilosum</t>
  </si>
  <si>
    <t xml:space="preserve">Raoulia </t>
  </si>
  <si>
    <t>Salvia rosmarinus</t>
  </si>
  <si>
    <t>Rudbeckia hybride</t>
  </si>
  <si>
    <t>Rudbeckia fulgida</t>
  </si>
  <si>
    <t>Rudbeckia hirta</t>
  </si>
  <si>
    <t>Sagina subulata</t>
  </si>
  <si>
    <t>Santolina chamaecyparisus</t>
  </si>
  <si>
    <t>Santolina chamaecyparissus</t>
  </si>
  <si>
    <t>Santolina rosmarinifolia</t>
  </si>
  <si>
    <t>Saponaria hybride</t>
  </si>
  <si>
    <t>Saponaria sicula</t>
  </si>
  <si>
    <t>Salvia greggii</t>
  </si>
  <si>
    <t>Salvia microphylla</t>
  </si>
  <si>
    <t>Salvia greggii hybrida</t>
  </si>
  <si>
    <t>Salvia guaranitica</t>
  </si>
  <si>
    <t>Salvia hybride</t>
  </si>
  <si>
    <t>Salvia x jamensis</t>
  </si>
  <si>
    <t>Salvia licioides</t>
  </si>
  <si>
    <t>Salvia nemorosa</t>
  </si>
  <si>
    <t>Salvia uliginosa</t>
  </si>
  <si>
    <t>Salvia verticilata</t>
  </si>
  <si>
    <t>Saxifraga arendsii</t>
  </si>
  <si>
    <t>Saxifraga hybride</t>
  </si>
  <si>
    <t>Scabiosa columbaria</t>
  </si>
  <si>
    <t>Scabiosa hybride</t>
  </si>
  <si>
    <t>Schizachyrium scoparium</t>
  </si>
  <si>
    <t>Scutellaria indica</t>
  </si>
  <si>
    <t>Scutellaria scordiifolia</t>
  </si>
  <si>
    <t>Sedum acre</t>
  </si>
  <si>
    <t>Sedum album</t>
  </si>
  <si>
    <t>Sedum cauticola</t>
  </si>
  <si>
    <t>Sedum cyaneum</t>
  </si>
  <si>
    <t>Sedum dasyphyllum</t>
  </si>
  <si>
    <t>Sedum ewersii</t>
  </si>
  <si>
    <t>Sedum floriferum</t>
  </si>
  <si>
    <t>Sedum forsterianum</t>
  </si>
  <si>
    <t>Sedum hakonense</t>
  </si>
  <si>
    <t>Sedum hybride</t>
  </si>
  <si>
    <t>Sedum Hybride</t>
  </si>
  <si>
    <t>Sedum hylotelephium</t>
  </si>
  <si>
    <t>Sedum kamtschaticum</t>
  </si>
  <si>
    <t>Sedum makinoi</t>
  </si>
  <si>
    <t>Sedum reflexum</t>
  </si>
  <si>
    <t>Sedum rupestre</t>
  </si>
  <si>
    <t>Sedum sieboldii</t>
  </si>
  <si>
    <t>Sedum spathulifolium</t>
  </si>
  <si>
    <t>Sedum spectabile</t>
  </si>
  <si>
    <t>Sedum spurium</t>
  </si>
  <si>
    <t>Sedum takesimensis</t>
  </si>
  <si>
    <t>Sedum telephium</t>
  </si>
  <si>
    <t>Sempervivum hybride</t>
  </si>
  <si>
    <t>Sempervivum hybrida</t>
  </si>
  <si>
    <t xml:space="preserve">Sempervivum </t>
  </si>
  <si>
    <t>Silene x robotii</t>
  </si>
  <si>
    <t>Silene - Lychnis viscaria</t>
  </si>
  <si>
    <t>Solidago flexicaulis</t>
  </si>
  <si>
    <t xml:space="preserve">Solidago </t>
  </si>
  <si>
    <t>Solidago hybride</t>
  </si>
  <si>
    <t>Solidago sphacelata</t>
  </si>
  <si>
    <t>Stachys byzantina</t>
  </si>
  <si>
    <t>Stachys hybride</t>
  </si>
  <si>
    <t>Stachys monieri</t>
  </si>
  <si>
    <t>Stachys officinalis</t>
  </si>
  <si>
    <t>Stokesia laevis</t>
  </si>
  <si>
    <t>Teucrium chamaedrys</t>
  </si>
  <si>
    <t>Teucrium lucidrys</t>
  </si>
  <si>
    <t>Thalictrum aquilegiifolium</t>
  </si>
  <si>
    <t>Thymus capitatus</t>
  </si>
  <si>
    <t>Thymus citriodorus</t>
  </si>
  <si>
    <t>Thymus x citriodorus</t>
  </si>
  <si>
    <t>Tiarella cordifolia</t>
  </si>
  <si>
    <t>Thymus praecox</t>
  </si>
  <si>
    <t>Thymus cv.</t>
  </si>
  <si>
    <t>Thymus longicaulis</t>
  </si>
  <si>
    <t>Thymus pulegiodes</t>
  </si>
  <si>
    <t>Thymus serphyllum</t>
  </si>
  <si>
    <t>Thymus vulgaris</t>
  </si>
  <si>
    <t>Tiarella hybride</t>
  </si>
  <si>
    <t>Verbascum hybride</t>
  </si>
  <si>
    <t>Veronica longifolia</t>
  </si>
  <si>
    <t>Veronica spicata</t>
  </si>
  <si>
    <t>Veronica kemulariae</t>
  </si>
  <si>
    <t>Veronica hybrida</t>
  </si>
  <si>
    <t>Veronica repens</t>
  </si>
  <si>
    <t>Verbena bonariensis</t>
  </si>
  <si>
    <t>Verbena canadensis</t>
  </si>
  <si>
    <t>Verbena hybride</t>
  </si>
  <si>
    <t>Verbena officinalis</t>
  </si>
  <si>
    <t>Verbena peruviana</t>
  </si>
  <si>
    <t>Viola cornuta</t>
  </si>
  <si>
    <t>Viola sororia</t>
  </si>
  <si>
    <t>Waldsteinia hybride</t>
  </si>
  <si>
    <t>Yucca filamentosa</t>
  </si>
  <si>
    <t>Yucca gloriosa</t>
  </si>
  <si>
    <t>Yucca gloriosa Walberton's®</t>
  </si>
  <si>
    <t>Yucca rostrata</t>
  </si>
  <si>
    <t>Acanthe Hyb. TASMANIAN ANGEL®</t>
  </si>
  <si>
    <t>Acanthe Mol. WHITEWATER®</t>
  </si>
  <si>
    <t>Achillée Hyb. CERISE QUEEN</t>
  </si>
  <si>
    <t>Achillée Hyb. CORONATION  jaune d'or</t>
  </si>
  <si>
    <t>Achillée Hyb. CRÉDO</t>
  </si>
  <si>
    <t>Achillée Hyb. LITTLE MOONSHINE®</t>
  </si>
  <si>
    <t>Achillée Hyb. MOONSHINE®</t>
  </si>
  <si>
    <t>Achillée Hyb. SASSY SUMMER® citron</t>
  </si>
  <si>
    <t>Achillée Hyb. SASSY SUMMER® Sangria</t>
  </si>
  <si>
    <t>Achillée Hyb. SASSY SUMMER® Sunset</t>
  </si>
  <si>
    <t>Achillée Hyb. SASSY SUMMER® Taffy</t>
  </si>
  <si>
    <t>Achillée Hyb. WALTER FUNCKE</t>
  </si>
  <si>
    <t>Achillée KELLÉRÉRI</t>
  </si>
  <si>
    <t>Achillée Lew. KING EDWARD</t>
  </si>
  <si>
    <t>Achillée Mil. ALABASTER</t>
  </si>
  <si>
    <t>Achillée Mil. APPLEBLOSSOM</t>
  </si>
  <si>
    <t>Achillée Mil. LACHSCONHEIT</t>
  </si>
  <si>
    <t>Achillée Mil. LILAC BEAUTY</t>
  </si>
  <si>
    <t>Achillée Mil. PAPRIKA</t>
  </si>
  <si>
    <t>Achillée Mil. PRETTY BELINDA</t>
  </si>
  <si>
    <t>Achillée Mil. SAFRAN</t>
  </si>
  <si>
    <t>Achillée Mil. SCHNEETALER</t>
  </si>
  <si>
    <t xml:space="preserve">Achillée Mil. SKYSAIL® rose </t>
  </si>
  <si>
    <t>Achillée Mil. SUMMERWINE</t>
  </si>
  <si>
    <t>Achillée Mil. TERRACOTTA</t>
  </si>
  <si>
    <t>Achillée Pta. NANA COMPACTA</t>
  </si>
  <si>
    <t>Acorus (gramineus) ARGENTEOSTRIATUS</t>
  </si>
  <si>
    <t>Acorus (gramineus) GOLDEN DELIGHT</t>
  </si>
  <si>
    <t>Acorus (gramineus) OGON</t>
  </si>
  <si>
    <t>Acorus Gra. HAKURO NISHIKI</t>
  </si>
  <si>
    <t>Acorus Gra. PUSILLUS</t>
  </si>
  <si>
    <t>Agastache Hyb. BEELICIOUS® pourpre</t>
  </si>
  <si>
    <t>Agastache Hyb. BEELICIOUS® rose</t>
  </si>
  <si>
    <t>Agastache Hyb. BLACK ADDER</t>
  </si>
  <si>
    <t>Agastache Hyb. BLUE BOA®</t>
  </si>
  <si>
    <t>Agastache Hyb. BLUE FORTUNE®</t>
  </si>
  <si>
    <t>Agastache Hyb. CRAZY FORTUNE®</t>
  </si>
  <si>
    <t>Agastache Hyb. DANISH DELIGHT®</t>
  </si>
  <si>
    <t>Agastache Hyb. KUDOS® Corail</t>
  </si>
  <si>
    <t>Agastache Hyb. KUDOS® jaune</t>
  </si>
  <si>
    <t>Agastache Hyb. KUDOS® Mandarin</t>
  </si>
  <si>
    <t>Agastache Hyb. KUDOS® rouge</t>
  </si>
  <si>
    <t>Agastache Hyb. MANGO TANGO®</t>
  </si>
  <si>
    <t>Agastache Hyb. MORELLO</t>
  </si>
  <si>
    <t>Agastache Hyb. PURPLE HAZE</t>
  </si>
  <si>
    <t>Agastache Mex. RED FORTUNE®</t>
  </si>
  <si>
    <t>Agastache Rug. ALABASTER</t>
  </si>
  <si>
    <t>Agastache Rug. LITTLE ADDER®</t>
  </si>
  <si>
    <t>Agastache Rup. ROSIE POSIE®</t>
  </si>
  <si>
    <t>Ajuga Rep. ATROPURPUREA</t>
  </si>
  <si>
    <t>Ajuga Rep. BLACK SCALLOP®</t>
  </si>
  <si>
    <t>Ajuga Rep. BRAUNHERZ</t>
  </si>
  <si>
    <t>Ajuga Rep. BURGUNDY GLOW</t>
  </si>
  <si>
    <t>Ajuga Rep. CAITLIN'S GIANT</t>
  </si>
  <si>
    <t>Ajuga Rep. CHANG® jaune d'or</t>
  </si>
  <si>
    <t>Ajuga Rep. ROSEA</t>
  </si>
  <si>
    <t>Ajuga Rep. VARIEGATA</t>
  </si>
  <si>
    <t>Ajuga REPTANS</t>
  </si>
  <si>
    <t>Ajuga REPTANS Alba</t>
  </si>
  <si>
    <t>Ajuga Ten. CHOCOLATE CHIP</t>
  </si>
  <si>
    <t>Ajuga Ten. PRINCESS NADIA®</t>
  </si>
  <si>
    <t>Allium Hyb. BUBBLES® lavande</t>
  </si>
  <si>
    <t>Allium Hyb. MILLENIUM</t>
  </si>
  <si>
    <t>Allium Hyb. SÉRENDIPITY®</t>
  </si>
  <si>
    <t>Amsonia Hyb. ICE bleu</t>
  </si>
  <si>
    <t>Anaphalis [Immortelle] Tri. SILBERREGEN</t>
  </si>
  <si>
    <t>Anaphalis [Immortelle] Tri. SILVER WAVE</t>
  </si>
  <si>
    <t>Anaphalis [Immortelle] Tri. SOMMERSCHNEE</t>
  </si>
  <si>
    <t>Anaphalis [Immortelle] TRIPLINERVIS</t>
  </si>
  <si>
    <t>Anchusa [Buglosse] Azu. LODDON ROYALIST</t>
  </si>
  <si>
    <t>Anémone Hyb. ANDRÉA ATKINSON</t>
  </si>
  <si>
    <t>Anémone Hyb. BRESSINGHAM Glow</t>
  </si>
  <si>
    <t>Anémone Hyb. GARDEN BREEZE® Rosy rouge</t>
  </si>
  <si>
    <t>Anémone Hyb. GARDEN BREEZE® Touche rose</t>
  </si>
  <si>
    <t>Anémone Hyb. HADSPEN ABUNDANCE</t>
  </si>
  <si>
    <t>Anémone Hyb. HONORINE JOBERT</t>
  </si>
  <si>
    <t>Anémone Hyb. KÖNIGIN CHARLOTTE</t>
  </si>
  <si>
    <t>Anémone Hyb. LITTLE BREEZE® Candy</t>
  </si>
  <si>
    <t>Anémone Hyb. LITTLE BREEZE® rose</t>
  </si>
  <si>
    <t>Anémone Hyb. LITTLE BREEZE® Sweet</t>
  </si>
  <si>
    <t>Anémone Hyb. LORÉLEI</t>
  </si>
  <si>
    <t>Anémone Hyb. MARGARETE</t>
  </si>
  <si>
    <t>Anémone Hyb. MONT ROSE</t>
  </si>
  <si>
    <t>Anémone Hyb. PAMINA</t>
  </si>
  <si>
    <t>Anémone Hyb. PRAÉCOX</t>
  </si>
  <si>
    <t>Anémone Hyb. PRETTY LADY® Émily</t>
  </si>
  <si>
    <t>Anémone Hyb. PRETTY LADY® Maria</t>
  </si>
  <si>
    <t>Anémone Hyb. PRINZ HEINRICH</t>
  </si>
  <si>
    <t>Anémone Hyb. SEPTEMBER CHARM</t>
  </si>
  <si>
    <t>Anémone Hyb. SÉRÉNADE</t>
  </si>
  <si>
    <t>Anémone Hyb. SPLENDENS</t>
  </si>
  <si>
    <t>Anémone Hyb. SUMMER BREEZE® picotée</t>
  </si>
  <si>
    <t>Anémone Hyb. SUMMER BREEZE® rose foncé</t>
  </si>
  <si>
    <t>Anémone Hyb. SUMMER BREEZE® rose vibrant</t>
  </si>
  <si>
    <t>Anémone Hyb. WHIRLWIND</t>
  </si>
  <si>
    <t>Anémone Jap. GARDEN BREEZE® Baby rose</t>
  </si>
  <si>
    <t>Anémone Jap. GARDEN BREEZE® Snow blanc</t>
  </si>
  <si>
    <t>Anémone Jap. GARDEN BREEZE® Whirlwind rose</t>
  </si>
  <si>
    <t>Anémone LEVEILLEI</t>
  </si>
  <si>
    <t>Anémone Tom. ROBUTISSIMA</t>
  </si>
  <si>
    <t>Antennaria DIOICA Alba</t>
  </si>
  <si>
    <t>Antennaria Hyb. ALEX DUGUID</t>
  </si>
  <si>
    <t>Anthémis Car. KARPATENSCHNEE</t>
  </si>
  <si>
    <t>Anthémis Hyb. E.C. BUXTON</t>
  </si>
  <si>
    <t>Anthémis Tin. SAUCE HOLLANDAISE</t>
  </si>
  <si>
    <t>Arénaria MONTANA Mt.-Blanc</t>
  </si>
  <si>
    <t>Arméria Jun. NEW ZEALAND FORM</t>
  </si>
  <si>
    <t>Arméria Mar. NIFTY THRIFTY</t>
  </si>
  <si>
    <t>Artémisia Hyb. POWIS CASTLE</t>
  </si>
  <si>
    <t>Artémisia Lud. SILVER QUEEN</t>
  </si>
  <si>
    <t>Artémisia Sch. NANA</t>
  </si>
  <si>
    <t>Artémisia Ste. SILVE BROCADE</t>
  </si>
  <si>
    <t>Arundo DONAX Ely</t>
  </si>
  <si>
    <t>Aster Age. ADUSTUS NANUS</t>
  </si>
  <si>
    <t>Aster Age. ASHVI</t>
  </si>
  <si>
    <t>Aster Age. ASMÖ</t>
  </si>
  <si>
    <t>Aster Age. ASRAN</t>
  </si>
  <si>
    <t>Aster Age. EZO MURAZAKI</t>
  </si>
  <si>
    <t>Aster Age. STARDUST</t>
  </si>
  <si>
    <t>Aster Age. STARSHINE®</t>
  </si>
  <si>
    <t>Aster ANDENKEN AM ALMA PÖTSCHKE</t>
  </si>
  <si>
    <t>Aster Cor. LITTLE CARLOW</t>
  </si>
  <si>
    <t>Aster Div. EASTERN STAR</t>
  </si>
  <si>
    <t>Aster DIVARICATUS</t>
  </si>
  <si>
    <t>Aster Dum. ANNEKE</t>
  </si>
  <si>
    <t>Aster Dum. HERBSTGRUSS VOM BRESSERHOF</t>
  </si>
  <si>
    <t>Aster Dum. JENNY</t>
  </si>
  <si>
    <t>Aster Dum. LADY IN BLUE</t>
  </si>
  <si>
    <t>Aster Dum. MITTELMEER</t>
  </si>
  <si>
    <t>Aster Dum. PETER HARRISON</t>
  </si>
  <si>
    <t>Aster Dum. PROFESSEUR ANTON KIPPENBERG</t>
  </si>
  <si>
    <t>Aster Dum. SCHNEEKISSEN</t>
  </si>
  <si>
    <t>Aster Eri. PINK CLOUD</t>
  </si>
  <si>
    <t>Aster Eri. SCHEETANNE</t>
  </si>
  <si>
    <t>Aster Eri. SNOWFLURRY</t>
  </si>
  <si>
    <t>Aster Fri. MONCH</t>
  </si>
  <si>
    <t>Aster Hyb. NIOBE</t>
  </si>
  <si>
    <t>Aster Hyb. TREFFPUNKT</t>
  </si>
  <si>
    <t>Aster Hyb. WOOD'S pourpre</t>
  </si>
  <si>
    <t>Aster Hyb. WOOD'S rose</t>
  </si>
  <si>
    <t>Aster MACROPHYLLUS Alba</t>
  </si>
  <si>
    <t>Aster MACROPHYLLUS Twilight</t>
  </si>
  <si>
    <t>Aster NOVAE-ANGLIAE Purple Dome</t>
  </si>
  <si>
    <t>Aster NOVI BELGII  Sarah Ballard</t>
  </si>
  <si>
    <t>Aster NOVI BELGII Crimson Brocade</t>
  </si>
  <si>
    <t xml:space="preserve">Aster NOVI BELGII Marie Ballard </t>
  </si>
  <si>
    <t>Aster NOVI BELGII Neron</t>
  </si>
  <si>
    <t>Aster NOVI BELGII Winston Churchill</t>
  </si>
  <si>
    <t>Aster Obl. OCTOBER SKIES</t>
  </si>
  <si>
    <t>Aster THOMSONII</t>
  </si>
  <si>
    <t>Astrantia [Astrance] ASTRA® blanc</t>
  </si>
  <si>
    <t>Astrantia [Astrance] ASTRA® rouge</t>
  </si>
  <si>
    <t>Aubriète AXCENT® bleu clair</t>
  </si>
  <si>
    <t>Aubriète AXCENT® bourgogne</t>
  </si>
  <si>
    <t>Aubriète AXCENT® pourpre foncé</t>
  </si>
  <si>
    <t>Aubriète Hyb. GLAICER bleu</t>
  </si>
  <si>
    <t>Aubriète Hyb. ROCK ON® bleu</t>
  </si>
  <si>
    <t>Aubriète Hyb. ROCK ON® pourpre</t>
  </si>
  <si>
    <t>Aubriète Hyb. ROCK ON® rose</t>
  </si>
  <si>
    <t>Ballota PSEUDODICTAMNUS</t>
  </si>
  <si>
    <t>Bergénia EARLY BRILANCE® Magenta</t>
  </si>
  <si>
    <t>Bergénia Hyb. DRAGONFLY® Angel Kiss</t>
  </si>
  <si>
    <t>Bergénia Hyb. DRAGONFLY® rose</t>
  </si>
  <si>
    <t>Bergénia Hyb. DRAGONFLY® Sakura</t>
  </si>
  <si>
    <t>Bergénia Hyb. FLIRT®</t>
  </si>
  <si>
    <t>Bergénia Hyb. WINTERMÄRCHEN</t>
  </si>
  <si>
    <t>Bergénia VINTAGE® Blush</t>
  </si>
  <si>
    <t>Bergénia VINTAGE® rose</t>
  </si>
  <si>
    <t>Bergénia VINTAGE® rose tendre</t>
  </si>
  <si>
    <t>Brunnéra Hyb. ALEXANDER'S GREAT®</t>
  </si>
  <si>
    <t>Brunnéra Hyb. SILVER HEART®</t>
  </si>
  <si>
    <t>Brunnéra Mac. LITTLE HEART®</t>
  </si>
  <si>
    <t xml:space="preserve">Brunnéra MACROPHYLLA </t>
  </si>
  <si>
    <t>Brunnéra MACROPHYLLA Betty Bowring</t>
  </si>
  <si>
    <t>Brunnéra MACROPHYLLA Variegata</t>
  </si>
  <si>
    <t>Brunnéra MACROPHYLLA® Betty Bowring</t>
  </si>
  <si>
    <t>Buglossoides PURPUROCAERULEA</t>
  </si>
  <si>
    <t xml:space="preserve">Calamagrostis Acu. </t>
  </si>
  <si>
    <t>Calamagrostis Acu. ENGLAND</t>
  </si>
  <si>
    <t>Calamagrostis Acu. KARL FORESTER</t>
  </si>
  <si>
    <t>Calamagrostis Acu. OVERDRAM</t>
  </si>
  <si>
    <t>Calamagrostis BRACHYTRICA</t>
  </si>
  <si>
    <t>Calamagrostis Hyb. CHÉJU-DO</t>
  </si>
  <si>
    <t>Calamintha Nep. CLOUD blanc</t>
  </si>
  <si>
    <t>Calamintha Nep. CLOUD bleu</t>
  </si>
  <si>
    <t xml:space="preserve">Calamintha NEPETA </t>
  </si>
  <si>
    <t>Campanule Glo. FREYA®</t>
  </si>
  <si>
    <t>Campanule Glo. GENTI® blanc</t>
  </si>
  <si>
    <t>Campanule Glo. GENTI® bleu</t>
  </si>
  <si>
    <t>Campanule Hyb. DICKSON'S jaune d'or</t>
  </si>
  <si>
    <t>Campanule Hyb. ELIZABETH OLIVER</t>
  </si>
  <si>
    <t>Campanule Hyb. GAUDI® violet</t>
  </si>
  <si>
    <t>Campanule Hyb. SAMANTHA®</t>
  </si>
  <si>
    <t>Campanule Lac. LODDON ANNA</t>
  </si>
  <si>
    <t>Campanule Lac. PRICHARD'S VARIETY</t>
  </si>
  <si>
    <t>Campanule Pos. E.H. FROST</t>
  </si>
  <si>
    <t>Campanule Pos. LISDUGGAB VARIETY</t>
  </si>
  <si>
    <t>Campanule Pos. SILBERREGEN</t>
  </si>
  <si>
    <t>Campanule Pos. STELLA</t>
  </si>
  <si>
    <t>Carex Bru. ALBONÉATA</t>
  </si>
  <si>
    <t>Carex Bru. AURÉOMARGINATA</t>
  </si>
  <si>
    <t>Carex Bru. JENNEKE</t>
  </si>
  <si>
    <t>Carex Bru. LADY SUNSHINE</t>
  </si>
  <si>
    <t>Carex Bru. RACING GREEN</t>
  </si>
  <si>
    <t>Carex Bru. VARIÉGATA</t>
  </si>
  <si>
    <t>Carex Car. THE BEATLES</t>
  </si>
  <si>
    <t>Carex Con. HIME KANSUGE</t>
  </si>
  <si>
    <t>Carex Ela. AUREA</t>
  </si>
  <si>
    <t>Carex GREENWELL</t>
  </si>
  <si>
    <t>Carex Hyb. FALLS® Feather</t>
  </si>
  <si>
    <t>Carex Hyb. FALLS® Ribbon</t>
  </si>
  <si>
    <t>Carex Hyb. GOLD FOUTAIN</t>
  </si>
  <si>
    <t>Carex Mon. ICE DANCE</t>
  </si>
  <si>
    <t>Carex Mon. IRISH GREEN</t>
  </si>
  <si>
    <t>Carex Mon. RAUREIF®</t>
  </si>
  <si>
    <t>Carex Mon. VANILLA ICE®</t>
  </si>
  <si>
    <t>Carex Mus. LITTLE MIDGE</t>
  </si>
  <si>
    <t>Carex Osh. EVERCOLOR® Éverest</t>
  </si>
  <si>
    <t>Carex Osh. EVERGOLD</t>
  </si>
  <si>
    <t>Carex Osh. GOLDWEEL</t>
  </si>
  <si>
    <t>Carex Osh. MAXIGOLD</t>
  </si>
  <si>
    <t>Carex Osh. MOONLIGHT</t>
  </si>
  <si>
    <t>Carex Pan. PAMIRA</t>
  </si>
  <si>
    <t>Carex Pet. MILK CHOCOLATE</t>
  </si>
  <si>
    <t>Carex TESTACEA</t>
  </si>
  <si>
    <t>Caryopteris Cla. HINT OF GOLD®</t>
  </si>
  <si>
    <t>Caryopteris Cla. STERLING® Argent</t>
  </si>
  <si>
    <t>Caryopteris Cla. WHITE SURPRISE®</t>
  </si>
  <si>
    <t>Caryopteris Hyb. DARK KNIGHT</t>
  </si>
  <si>
    <t>Caryopteris Hyb. STEPHI®</t>
  </si>
  <si>
    <t>Centaurée  Mon. AMETHYST IN SNOW®</t>
  </si>
  <si>
    <t>Ceratostigma GRIFFITHII</t>
  </si>
  <si>
    <t>Ceratostigma PLUMBAGINOIDES</t>
  </si>
  <si>
    <t>Chélone OBLIQUA</t>
  </si>
  <si>
    <t>Chélone OBLIQUA Alba</t>
  </si>
  <si>
    <t>Chrysanthème [Chrysanthemum] Rub. CLARA CURTIS</t>
  </si>
  <si>
    <t>Chrysanthème [Chrysanthemum] Rub. DUCHESS OF EDINBURGH</t>
  </si>
  <si>
    <t>Chrysanthème [Leucanthemum] Hyb. BECKY</t>
  </si>
  <si>
    <t>Chrysanthème [Leucanthemum] Max. SWEET DAISY Shelly</t>
  </si>
  <si>
    <t>Chrysanthème [Leucanthemum] Max. SWEET DAISY® Christine</t>
  </si>
  <si>
    <t>Chrysanthème [Leucanthemum] Max. SWEET DAISY® Izabel</t>
  </si>
  <si>
    <t>Chrysanthème [Leucanthemum] Max. SWEET DAISY® Jane</t>
  </si>
  <si>
    <t>Chrysanthème [Leucanthemum] Max. SWEET DAISY® Rebecca</t>
  </si>
  <si>
    <t>Chrysanthème [Leucanthemum] Sup. GOLDFINCH®</t>
  </si>
  <si>
    <t>Chrysanthème [Leucanthemum] Sup. LUNA®</t>
  </si>
  <si>
    <t>Chrysanthème [Leucanthemum] Sup. MACARRON®</t>
  </si>
  <si>
    <t>Chrysanthème [Leucanthemum] Sup. SANTE®</t>
  </si>
  <si>
    <t>Chrysanthème [Leucanthemum] Sup. SNOW CAP</t>
  </si>
  <si>
    <t>Chrysanthème [Leucanthemum] Sup. VICTORIAN SECRET®</t>
  </si>
  <si>
    <t>Chrysanthème [Leucanthemum] Sup. WIRRAL SUPREME</t>
  </si>
  <si>
    <t>Chrysocéphalum Api. KORMA®</t>
  </si>
  <si>
    <t>Cistus OBTUSIFOLIUS</t>
  </si>
  <si>
    <t>Consoude [Symphytum] GRANDIFLORUM</t>
  </si>
  <si>
    <t>Consoude [Symphytum] GRANDIFLORUM Wisley bleu</t>
  </si>
  <si>
    <t>Coréopsis Hyb. BENGAL TIGER®</t>
  </si>
  <si>
    <t>Coréopsis Hyb. FIREFLY®</t>
  </si>
  <si>
    <t>Coréopsis Hyb. IMPÉRIAL SUN®</t>
  </si>
  <si>
    <t>Coréopsis Hyb. LADYBIRD®</t>
  </si>
  <si>
    <t>Coréopsis Hyb. SUNSTAR® rose</t>
  </si>
  <si>
    <t>Coréopsis Ros. AMERICAN DREAM</t>
  </si>
  <si>
    <t>Coréopsis RUBY FROST®</t>
  </si>
  <si>
    <t>Coréopsis RUBY rouge</t>
  </si>
  <si>
    <t>Coréopsis SOLANNA® Bright Touch</t>
  </si>
  <si>
    <t>Coréopsis SOLANNA® sphère doré</t>
  </si>
  <si>
    <t>Coréopsis Ver. BIG BANG® Full Moon</t>
  </si>
  <si>
    <t>Coréopsis Ver. BIG BANG® Shift rouge</t>
  </si>
  <si>
    <t>Coréopsis Ver. FOOL'S jaune d'or</t>
  </si>
  <si>
    <t>Coréopsis Ver. MOONBEAM</t>
  </si>
  <si>
    <t>Coréopsis Ver. ZAGREB</t>
  </si>
  <si>
    <t>Coréopsis VERTICILLATA</t>
  </si>
  <si>
    <t>Corydalis Cur. HERON® bleu</t>
  </si>
  <si>
    <t>Cosmos ATROSANGUINEUS</t>
  </si>
  <si>
    <t xml:space="preserve">Cosmos ATROSANGUINEUS® Chocamocha </t>
  </si>
  <si>
    <t xml:space="preserve">Cosmos ATROSANGUINEUS® Éclipse </t>
  </si>
  <si>
    <t>Deschampsia Cae. GOLDSCHLEIER</t>
  </si>
  <si>
    <t>Deschampsia Cae. PALAVA</t>
  </si>
  <si>
    <t>Deschampsia Cae. TARDIFLORA</t>
  </si>
  <si>
    <t>Deschampsia Fle. TATRA jaune d'or</t>
  </si>
  <si>
    <t>Dicentra [Cœur de Marie] SPECTABILIS</t>
  </si>
  <si>
    <t>Dicentra [Cœur de Marie] SPECTABILIS Alba</t>
  </si>
  <si>
    <t>Dicentra [Cœur de Marie] SPECTABILIS® Gold Heart</t>
  </si>
  <si>
    <t>Dicentra [Cœur de Marie] SPECTABILIS® Valentine</t>
  </si>
  <si>
    <t>Dicentra [Cœur de Marie] SPECTABILIS® White Gold</t>
  </si>
  <si>
    <t>Digitale Hyb. FALCON® feu</t>
  </si>
  <si>
    <t>Digitale Hyb. FIRRECRACKER®</t>
  </si>
  <si>
    <t>Digitale Hyb. RISING PHOENIX®</t>
  </si>
  <si>
    <t>Digitale-Digiplexis Hyb. BERRY CANARY®</t>
  </si>
  <si>
    <t>Elymus MAGELLANICUS</t>
  </si>
  <si>
    <t>Eupatorium Hyb. BABY JOE®</t>
  </si>
  <si>
    <t>Eupatorium Hyb. EURÉKA</t>
  </si>
  <si>
    <t>Eupatorium Mac. ATROPURPUREA</t>
  </si>
  <si>
    <t>Eupatorium Mac. PHANTOM®</t>
  </si>
  <si>
    <t>Eupatorium Rug. CHOCOLATE</t>
  </si>
  <si>
    <t>Euphorbe Amy. PURPUREA</t>
  </si>
  <si>
    <t>Euphorbe Amy. ROBBIAE</t>
  </si>
  <si>
    <t>Euphorbe Amy. SPARKLERS® Galaxy Glow</t>
  </si>
  <si>
    <t>Euphorbe Amy. SPARKLERS® Ruby Glow</t>
  </si>
  <si>
    <t>Euphorbe Cha. MINERS® Merlot</t>
  </si>
  <si>
    <t>Euphorbe Cyp. FENS RUBY</t>
  </si>
  <si>
    <t>Euphorbe DÉFLEXA</t>
  </si>
  <si>
    <t>Euphorbe Hyb. SPARKLERS® Ascot Rainbow</t>
  </si>
  <si>
    <t>Euphorbe Mar. ASCOT PETITE</t>
  </si>
  <si>
    <t>Euphorbe SCHILINGII</t>
  </si>
  <si>
    <t>Fatsia Jap. SPIDER'S WEB</t>
  </si>
  <si>
    <t>Fétuque Cin. BLAUGLUT</t>
  </si>
  <si>
    <t>Fétuque Cin. EISVOGEL</t>
  </si>
  <si>
    <t>Fétuque Cin. UCHTE</t>
  </si>
  <si>
    <t>Fétuque Gau. PIC CARLIT</t>
  </si>
  <si>
    <t>Fétuque Gla. AZURIT</t>
  </si>
  <si>
    <t>Fétuque Gla. TOUPEE doré</t>
  </si>
  <si>
    <t>Ficinia Tru. FROSTY MORNING</t>
  </si>
  <si>
    <t xml:space="preserve">Ficoïde [Delosperma] ABERDEENENSE Hot rose </t>
  </si>
  <si>
    <t>Ficoïde [Delosperma] CONGESTRUM</t>
  </si>
  <si>
    <t>Ficoïde [Delosperma] CONGESTRUM Alba</t>
  </si>
  <si>
    <t>Ficoïde [Delosperma] CONGESTRUM Golden Nugget</t>
  </si>
  <si>
    <t>Ficoïde [Delosperma] COOPERI</t>
  </si>
  <si>
    <t>Ficoïde [Delosperma] COOPERI® pourpre</t>
  </si>
  <si>
    <t>Ficoïde [Delosperma] COOPERI® rouge écarlate</t>
  </si>
  <si>
    <t>Ficoïde [Delosperma] COOPERI® Solstice jaune</t>
  </si>
  <si>
    <t>Ficoïde [Delosperma] COOPERI® Solstice orange</t>
  </si>
  <si>
    <t>Ficoïde [Delosperma] COOPERI® Solstice pourpre bicolor</t>
  </si>
  <si>
    <t>Ficoïde [Delosperma] Hyb. DESERT DANCERS® pourpre</t>
  </si>
  <si>
    <t>Ficoïde [Delosperma] Hyb. DESERT DANCERS® rouge</t>
  </si>
  <si>
    <t>Ficoïde [Delosperma] Hyb. JEWEL OF DESERT® Amethyst</t>
  </si>
  <si>
    <t>Ficoïde [Delosperma] Hyb. JEWEL OF DESERT® Candystone</t>
  </si>
  <si>
    <t>Ficoïde [Delosperma] Hyb. JEWEL OF DESERT® Garnet</t>
  </si>
  <si>
    <t>Ficoïde [Delosperma] Hyb. JEWEL OF DESERT® Grenade</t>
  </si>
  <si>
    <t>Ficoïde [Delosperma] Hyb. JEWEL OF DESERT® Moon Stone</t>
  </si>
  <si>
    <t>Ficoïde [Delosperma] Hyb. JEWEL OF DESERT® Opal</t>
  </si>
  <si>
    <t>Ficoïde [Delosperma] Hyb. JEWEL OF DESERT® Peridot</t>
  </si>
  <si>
    <t>Ficoïde [Delosperma] Hyb. JEWEL OF DESERT® Rosequartz</t>
  </si>
  <si>
    <t>Ficoïde [Delosperma] Hyb. JEWEL OF DESERT® Ruby</t>
  </si>
  <si>
    <t>Ficoïde [Delosperma] Hyb. JEWEL OF DESERT® Sunstone</t>
  </si>
  <si>
    <t>Ficoïde [Delosperma] Hyb. JEWEL OF DESERT® Topaz</t>
  </si>
  <si>
    <t>Ficoïde [Delosperma] Hyb. SPINNER® feu</t>
  </si>
  <si>
    <t>Ficoïde [Delosperma] Hyb. SUNDELLA® Abricot</t>
  </si>
  <si>
    <t>Ficoïde [Delosperma] Hyb. SUNDELLA® flamme</t>
  </si>
  <si>
    <t>Ficoïde [Delosperma] Hyb. SUNDELLA® lavende</t>
  </si>
  <si>
    <t>Ficoïde [Delosperma] Hyb. SUNDELLA® Lime</t>
  </si>
  <si>
    <t>Ficoïde [Delosperma] Hyb. SUNDELLA® Néon</t>
  </si>
  <si>
    <t>Ficoïde [Delosperma] Hyb. SUNDELLA® rouge</t>
  </si>
  <si>
    <t>Ficoïde [Delosperma] Hyb. WHEELS OF WONDER® blanc</t>
  </si>
  <si>
    <t>Ficoïde [Delosperma] Hyb. WHEELS OF WONDER® doré</t>
  </si>
  <si>
    <t>Ficoïde [Delosperma] Hyb. WHEELS OF WONDER® feu</t>
  </si>
  <si>
    <t>Ficoïde [Delosperma] Hyb. WHEELS OF WONDER® Hot rose</t>
  </si>
  <si>
    <t>Ficoïde [Delosperma] Hyb. WHEELS OF WONDER® Limoncello</t>
  </si>
  <si>
    <t>Ficoïde [Delosperma] Hyb. WHEELS OF WONDER® orange</t>
  </si>
  <si>
    <t>Ficoïde [Delosperma] Hyb. WHEELS OF WONDER® pourpre</t>
  </si>
  <si>
    <t>Ficoïde [Delosperma] Hyb. WHEELS OF WONDER® rose saumoné</t>
  </si>
  <si>
    <t>Ficoïde [Delosperma] Hyb. WHEELS OF WONDER® violet</t>
  </si>
  <si>
    <t>Ficoïde [Delosperma] Kar. GRAAF REINET</t>
  </si>
  <si>
    <t>Ficoïde [Delosperma] NUBIGENUM</t>
  </si>
  <si>
    <t>Fuchsia Hyb. "Mme CORNELLISSEN"</t>
  </si>
  <si>
    <t>Fuchsia Hyb. "Mr. POPPLE"</t>
  </si>
  <si>
    <t>Fuchsia Hyb. THUMB Lady</t>
  </si>
  <si>
    <t>Fuchsia Hyb. THUMB Tom</t>
  </si>
  <si>
    <t>Fuchsia Mag. GRACILIS</t>
  </si>
  <si>
    <t>Fuchsia Mag. RICCARTONNI</t>
  </si>
  <si>
    <t>Fuchsia Mag. TRICOLOR</t>
  </si>
  <si>
    <t>Fuchsia Mic. DAVID</t>
  </si>
  <si>
    <t>Gaillarde Ari. SPINTOP® Mariachi rouge</t>
  </si>
  <si>
    <t>Gaillarde Ari. SPINTOP® Mariachi rouge ciel</t>
  </si>
  <si>
    <t>Gaillarde Gra. SPINTOP® Copper Sun</t>
  </si>
  <si>
    <t>Gaillarde Gra. SPINTOP® Halo orange</t>
  </si>
  <si>
    <t>Gaillarde Gra. SPINTOP® rouge</t>
  </si>
  <si>
    <t>Gaillarde Gra. SPINTOP® Touch jaune</t>
  </si>
  <si>
    <t>Gaillarde Hyb. GUSTO Zest orange</t>
  </si>
  <si>
    <t>Gallium ODORATUM</t>
  </si>
  <si>
    <t>Gaura Lin. BABY BUTTERFLY® rose foncé</t>
  </si>
  <si>
    <t>Gaura Lin. BLAZE®</t>
  </si>
  <si>
    <t>Gaura Lin. CHERRY BRANDY®</t>
  </si>
  <si>
    <t>Gaura Lin. CORRIES jaune d'or</t>
  </si>
  <si>
    <t>Gaura Lin. DOVE blanc</t>
  </si>
  <si>
    <t>Gaura Lin. FLAMINGO® blanc</t>
  </si>
  <si>
    <t>Gaura Lin. FLAMINGO® rose</t>
  </si>
  <si>
    <t>Gaura Lin. GRACEFUL® blanc</t>
  </si>
  <si>
    <t>Gaura Lin. GRACEFUL® Blush</t>
  </si>
  <si>
    <t>Gaura Lin. GRACEFUL® rose</t>
  </si>
  <si>
    <t>Gaura Lin. GRACEFUL® rose clair</t>
  </si>
  <si>
    <t>Gaura Lin. PASSIONATE® Blush</t>
  </si>
  <si>
    <t>Gaura Lin. ROSYJANE®</t>
  </si>
  <si>
    <t>Gaura Lin. SISKIYOU rose</t>
  </si>
  <si>
    <t>Gaura Lin. SNOWBIRD</t>
  </si>
  <si>
    <t>Gaura Lin. SNOWSTORM</t>
  </si>
  <si>
    <t>Gaura Lin. TUTTI FRUTTI</t>
  </si>
  <si>
    <t>Gaura Lin. WHIRLING BUTTERFLIES</t>
  </si>
  <si>
    <t>Géranium Can. "St.-Ola"</t>
  </si>
  <si>
    <t>Géranium Can. CAMBRIDGE</t>
  </si>
  <si>
    <t>Géranium Can. KARMINA</t>
  </si>
  <si>
    <t>Géranium Cin. BALLERINA</t>
  </si>
  <si>
    <t>Géranium Cla. KASHMIR blanc</t>
  </si>
  <si>
    <t>Géranium Cla. KASHMIR pourpre</t>
  </si>
  <si>
    <t>Géranium Cla. KASHMIR rose</t>
  </si>
  <si>
    <t>Géranium ELWORTHY EYECATCHER</t>
  </si>
  <si>
    <t>Géranium ENDRESSII</t>
  </si>
  <si>
    <t>Géranium ENDRESSII Wargrave rose</t>
  </si>
  <si>
    <t>Géranium HIMALAYENSE</t>
  </si>
  <si>
    <t>Géranium HIMALAYENSE Baby bleu</t>
  </si>
  <si>
    <t>Géranium HIMALAYENSE Plenum</t>
  </si>
  <si>
    <t>Géranium Hyb. ANNE'S FAMILY® Kelly-Anne</t>
  </si>
  <si>
    <t>Géranium Hyb. AZURE® Rush</t>
  </si>
  <si>
    <t>Géranium Hyb. BROOKSIDE</t>
  </si>
  <si>
    <t>Géranium Hyb. CANTABRIGIENSE Biokovo</t>
  </si>
  <si>
    <t>Géranium Hyb. DREAMLAND®</t>
  </si>
  <si>
    <t>Géranium Hyb. DUSKY CRUG</t>
  </si>
  <si>
    <t>Géranium Hyb. FRIVOLIUS Lilas</t>
  </si>
  <si>
    <t>Géranium Hyb. FRIVOLIUS pourpre</t>
  </si>
  <si>
    <t>Géranium Hyb. FRIVOLIUS rose</t>
  </si>
  <si>
    <t>Géranium Hyb. KAREN WOUTERS</t>
  </si>
  <si>
    <t>Géranium Hyb. NIMBUS</t>
  </si>
  <si>
    <t>Géranium Hyb. ORION</t>
  </si>
  <si>
    <t>Géranium Hyb. PENNY® rose</t>
  </si>
  <si>
    <t>Géranium Hyb. PINKS rose</t>
  </si>
  <si>
    <t>Géranium Hyb. RENDALL® Tanya</t>
  </si>
  <si>
    <t>Géranium Hyb. ROZANNE®</t>
  </si>
  <si>
    <t>Géranium Hyb. SIRAK</t>
  </si>
  <si>
    <t>Géranium JOHNSON bleu</t>
  </si>
  <si>
    <t>Géranium Mac. BEVAN'S VARIETY</t>
  </si>
  <si>
    <t>Géranium Mac. CZAKOR</t>
  </si>
  <si>
    <t>Géranium Mac. GÉRANIMO® blanc</t>
  </si>
  <si>
    <t>Géranium Mac. INGWERSEN</t>
  </si>
  <si>
    <t>Géranium Mac. SPESSART</t>
  </si>
  <si>
    <t>Géranium NODOSUM</t>
  </si>
  <si>
    <t>Géranium NODOSUM Silverwood</t>
  </si>
  <si>
    <t>Géranium Oxo. KATHERINE ADÈLE</t>
  </si>
  <si>
    <t>Géranium Oxo. ROSE CLAIR</t>
  </si>
  <si>
    <t>Géranium Pha. SAMOBOR</t>
  </si>
  <si>
    <t>Géranium PHAEUM</t>
  </si>
  <si>
    <t>Géranium PHAEUM Album</t>
  </si>
  <si>
    <t>Géranium Pra. "Mr. Kendall CLARK"</t>
  </si>
  <si>
    <t>Géranium Pra. CLOUD® Nine</t>
  </si>
  <si>
    <t>Géranium Pra. CLOUD® Storm</t>
  </si>
  <si>
    <t>Géranium Pra. MIDNIGHT REITER</t>
  </si>
  <si>
    <t>Géranium Ren. PHILIPPE VAPELLE</t>
  </si>
  <si>
    <t>Géranium SANGUINEUM</t>
  </si>
  <si>
    <t>Géranium SANGUINEUM Album</t>
  </si>
  <si>
    <t>Géranium SANGUINEUM Apfelblute</t>
  </si>
  <si>
    <t>Géranium SANGUINEUM Max Frei</t>
  </si>
  <si>
    <t>Géranium SANGUINEUM Striatum</t>
  </si>
  <si>
    <t>Géranium SANGUINEUM Tiny Monster</t>
  </si>
  <si>
    <t>Géranium SYLVATICUM ALBUM</t>
  </si>
  <si>
    <t>Géranium SYLVATICUM Mayflower</t>
  </si>
  <si>
    <t>Géranium VERSICOLOR</t>
  </si>
  <si>
    <t>Géranium Wal. HAVANA BLUES®</t>
  </si>
  <si>
    <t>Geum [Benoîte] Hyb. BOHEMA® rose</t>
  </si>
  <si>
    <t>Geum [Benoîte] Hyb. FLAMES OF PASSION®</t>
  </si>
  <si>
    <t>Geum [Benoîte] Hyb. GIALLO® Massimo</t>
  </si>
  <si>
    <t>Geum [Benoîte] Hyb. GRANDE ROSSO®</t>
  </si>
  <si>
    <t>Geum [Benoîte] Hyb. JOY doré</t>
  </si>
  <si>
    <t>Geum [Benoîte] Hyb. LEONARDE'S VARIETY</t>
  </si>
  <si>
    <t>Geum [Benoîte] Hyb. MANGO LASI</t>
  </si>
  <si>
    <t>Geum [Benoîte] Hyb. NONNA®</t>
  </si>
  <si>
    <t>Geum [Benoîte] Hyb. PETTICOATS® rose</t>
  </si>
  <si>
    <t>Geum [Benoîte] Hyb. SAMBA SUNSET®</t>
  </si>
  <si>
    <t>Geum [Benoîte] Hyb. SANGRIA</t>
  </si>
  <si>
    <t>Geum [Benoîte] Hyb. TEMPEST® écarlate</t>
  </si>
  <si>
    <t>Geum [Benoîte] Hyb. TOTALLY® Tangerine</t>
  </si>
  <si>
    <t>Geum [Benoîte] Hyb.PRINSES JULIANA</t>
  </si>
  <si>
    <t>Geum [Benoîte] MAI TAI®</t>
  </si>
  <si>
    <t>Geum [Benoîte] Riv. TALES OF HEX®</t>
  </si>
  <si>
    <t>Giroflée [Erysimum] CONSTANT CHEER</t>
  </si>
  <si>
    <t>Giroflée [Erysimum] Lin. SPER BOWL® mauve</t>
  </si>
  <si>
    <t>Gypsophile Hyb. KNUDDEL</t>
  </si>
  <si>
    <t>Gypsophile Hyb. ROSENSCHLEIER</t>
  </si>
  <si>
    <t>Gypsophile Hyb. WEDDING® rose</t>
  </si>
  <si>
    <t>Gypsophile Pan. FESTIVAL® White Flare</t>
  </si>
  <si>
    <t>Hibiscus Hyb. STARRY NIGHT®</t>
  </si>
  <si>
    <t>Hibiscus SUMMERIFIC® Holy Grail</t>
  </si>
  <si>
    <t>Hosta Flu. LIBERTY®</t>
  </si>
  <si>
    <t>Hosta Hyb. AGE OF GOLD®</t>
  </si>
  <si>
    <t>Hosta Hyb. AMERICAN HALO</t>
  </si>
  <si>
    <t>Hosta Hyb. BIG DADDY</t>
  </si>
  <si>
    <t>Hosta Hyb. BLUE ANGEL</t>
  </si>
  <si>
    <t>Hosta Hyb. BLUE MOUSE EARS</t>
  </si>
  <si>
    <t>Hosta Hyb. BRIM CUP</t>
  </si>
  <si>
    <t>Hosta Hyb. DREA QUEEN</t>
  </si>
  <si>
    <t>Hosta Hyb. ELEGANS</t>
  </si>
  <si>
    <t>Hosta Hyb. FIRE &amp; ICE</t>
  </si>
  <si>
    <t>Hosta Hyb. FRAGRANT bleu</t>
  </si>
  <si>
    <t>Hosta Hyb. FRANCEE</t>
  </si>
  <si>
    <t>Hosta Hyb. GREAT EXPECTATIONS</t>
  </si>
  <si>
    <t>Hosta Hyb. HANS®</t>
  </si>
  <si>
    <t>Hosta Hyb. JUNE</t>
  </si>
  <si>
    <t>Hosta Hyb. MINUTE MAN</t>
  </si>
  <si>
    <t>Hosta Hyb. PATRIOT</t>
  </si>
  <si>
    <t>Hosta Hyb. PRAYING HANDS</t>
  </si>
  <si>
    <t>Hosta Hyb. RASPBERRY SUNDAE®</t>
  </si>
  <si>
    <t>Hosta Hyb. REGAL SPLENDOR</t>
  </si>
  <si>
    <t>Hosta Hyb. SCHOOL MOUSE®</t>
  </si>
  <si>
    <t>Hosta Hyb. SHADOWLAND® Autumn Frost</t>
  </si>
  <si>
    <t>Hosta Hyb. SHADOWLAND® Coast to Coast</t>
  </si>
  <si>
    <t>Hosta Hyb. SHADOWLAND® Diamond Lake</t>
  </si>
  <si>
    <t>Hosta Hyb. SHADOWLAND® Wheee</t>
  </si>
  <si>
    <t>Hosta Hyb. SHADOWLAND® Wu La La</t>
  </si>
  <si>
    <t>Hosta Hyb. STAINED GLASS</t>
  </si>
  <si>
    <t>Hosta Hyb. SUM &amp; SUBSTANCE</t>
  </si>
  <si>
    <t>Hosta Hyb. SUN MOUSE®</t>
  </si>
  <si>
    <t>Hosta Hyb. WATERSLIDE®</t>
  </si>
  <si>
    <t>Hosta Hyb. WIDE BRIM</t>
  </si>
  <si>
    <t>Hosta Sie. POCKETFUL OF SUNSHINE®</t>
  </si>
  <si>
    <t>Hosta Tar. HALCYON</t>
  </si>
  <si>
    <t>Houttuynia Cor. CHAMELEON</t>
  </si>
  <si>
    <t>Hypericum CALYCINUM</t>
  </si>
  <si>
    <t>Hypsela RENIFORMIS</t>
  </si>
  <si>
    <t>Ibéris Hyb. ICE® rose</t>
  </si>
  <si>
    <t>Ibéris Hyb. MASTERPIECE®</t>
  </si>
  <si>
    <t>Ibéris Sem. ABSOLUTELY Amethyst</t>
  </si>
  <si>
    <t>Ibéris Sem. ALEXANDER'S blanc</t>
  </si>
  <si>
    <t>Ibéris Sem. APPEN ETZ</t>
  </si>
  <si>
    <t>Ibéris Sem. FISHBECK</t>
  </si>
  <si>
    <t>Ibéris Sem. SNOWFLAKE</t>
  </si>
  <si>
    <t>Ibéris Sem. WEISSER ZWERG</t>
  </si>
  <si>
    <t>Impérata Cyl. RED BARON</t>
  </si>
  <si>
    <t>Kaliméris INCISA Alba</t>
  </si>
  <si>
    <t>Kaliméris INCISA Madiva</t>
  </si>
  <si>
    <t>Kaliméris INCISA Nana bleu</t>
  </si>
  <si>
    <t>Kaliméris INCISA Star bleu</t>
  </si>
  <si>
    <t>Kniphofia Hyb. POCO® citron</t>
  </si>
  <si>
    <t>Kniphofia Hyb. POCO® Daybreak</t>
  </si>
  <si>
    <t>Kniphofia Hyb. POCO® jaune</t>
  </si>
  <si>
    <t>Kniphofia Hyb. POCO® orange</t>
  </si>
  <si>
    <t>Kniphofia Hyb. POCO® rouge</t>
  </si>
  <si>
    <t>Kniphofia Hyb. POPSICLE® Banana</t>
  </si>
  <si>
    <t>Kniphofia Hyb. POPSICLE® Hot rouge</t>
  </si>
  <si>
    <t>Kniphofia Hyb. POPSICLE® Mango</t>
  </si>
  <si>
    <t>Kniphofia Hyb. POPSICLE® Papaya</t>
  </si>
  <si>
    <t>Kniphofia Hyb. ROCKET Jr.®</t>
  </si>
  <si>
    <t>Lamier [Lamiastrum] GALEOBDOLON</t>
  </si>
  <si>
    <t>Lamier [Lamiastrum] GALEOBDOLON Florentinum</t>
  </si>
  <si>
    <t>Lamier [Lamiastrum] GALEOBDOLON Hermann's Pride</t>
  </si>
  <si>
    <t>Lamier [Lamium] Mac. ALBUM</t>
  </si>
  <si>
    <t>Lamier [Lamium] Mac. ANNE GREENAWAY</t>
  </si>
  <si>
    <t>Lamier [Lamium] Mac. BEACON SILVER</t>
  </si>
  <si>
    <t>Lamier [Lamium] Mac. NANCY blanc</t>
  </si>
  <si>
    <t>Lamier [Lamium] Mac. NANCY rouge</t>
  </si>
  <si>
    <t>Lamier [Lamium] Mac. PINK PEWTER rose</t>
  </si>
  <si>
    <t>Lamier [Lamium] Mac. PURPLE DRAGON</t>
  </si>
  <si>
    <t>Lamier [Lamium] Mac. ROSEUM</t>
  </si>
  <si>
    <t>Lamier [Lamium] Mac. SHELL rose</t>
  </si>
  <si>
    <t>Lamier [Lamium] ORVALA</t>
  </si>
  <si>
    <t>Laurentia [Isotoma] FLUVIATILIS</t>
  </si>
  <si>
    <t>Laurentia [Isotoma] FLUVIATILIS Alba - blanc</t>
  </si>
  <si>
    <t>Laurentia [Isotoma] FLUVIATILIS bleu foncé</t>
  </si>
  <si>
    <t>Lavande Ang. ARTIC SNOW</t>
  </si>
  <si>
    <t>Lavande Ang. DWARF bleu</t>
  </si>
  <si>
    <t>Lavande Ang. EDELWEISS</t>
  </si>
  <si>
    <t>Lavande Ang. HIDCOTE</t>
  </si>
  <si>
    <t>Lavande Ang. MUNSTEAD</t>
  </si>
  <si>
    <t>Lavande Ang. PLATINUM BLONDE®</t>
  </si>
  <si>
    <t>Lavande Ang. RICHARD GRAY</t>
  </si>
  <si>
    <t>Lavande Ang. THUMBELINA® Leigh</t>
  </si>
  <si>
    <t>Lavande ANGUSTIFOLIA</t>
  </si>
  <si>
    <t>Lavande GRAPPENHAL</t>
  </si>
  <si>
    <t>Lavande Int. EXCÉPTIONAL®</t>
  </si>
  <si>
    <t>Lavande Int. GROSSO</t>
  </si>
  <si>
    <t>Lavande Int. PHENOMENAL®</t>
  </si>
  <si>
    <t>Lavande Int. SENSATIONAL®</t>
  </si>
  <si>
    <t>Lavande INTERMEDIA Alba</t>
  </si>
  <si>
    <t>Lavande INTERMEDIA de Provence</t>
  </si>
  <si>
    <t>Lavande INTERMEDIA Dutch/Néerlandaise</t>
  </si>
  <si>
    <t>Lavande Sto. BLUE STAR</t>
  </si>
  <si>
    <t>Lavatère Hyb. BABY BARNSLEY®</t>
  </si>
  <si>
    <t>Lavatère Hyb. BLUSHING BRIDE</t>
  </si>
  <si>
    <t>Lavatère Hyb. BREDON SPRINGS</t>
  </si>
  <si>
    <t>Lavatère Hyb. BURGUNDY WINE</t>
  </si>
  <si>
    <t>Lavatère Hyb. DUET®</t>
  </si>
  <si>
    <t>Lavatère Hyb. LILAC LADY</t>
  </si>
  <si>
    <t>Lavatère Thu. ANGEL® blanc</t>
  </si>
  <si>
    <t>Leptinella SQUALIDA</t>
  </si>
  <si>
    <t>Leptinella SQUALIDA Platts Black</t>
  </si>
  <si>
    <t>Lithodora Dif. GRACE Ward</t>
  </si>
  <si>
    <t>Lithodora Dif. HEAVENLY bleu</t>
  </si>
  <si>
    <t>Lithodora DIFFUSA Alba</t>
  </si>
  <si>
    <t>Lobélia Spe. RUSSIAN PRINCESS</t>
  </si>
  <si>
    <t>Lomandra Lon. WHITE SANDS®</t>
  </si>
  <si>
    <t>Lupin Hyb. SALMON STAR®</t>
  </si>
  <si>
    <t>Lupin Hyb. WEST COUNRTY® Désert Sun</t>
  </si>
  <si>
    <t>Lupin Hyb. WEST COUNRTY® Manhattan Lights</t>
  </si>
  <si>
    <t>Lupin Hyb. WEST COUNRTY® Persian Slipper</t>
  </si>
  <si>
    <t>Lupin Hyb. WEST COUNRTY® Rachel de Thame</t>
  </si>
  <si>
    <t>Lupin Hyb. WEST COUNRTY® Téquila Flame</t>
  </si>
  <si>
    <t>Lupin Hyb. WEST COUNRTY® Towering Inferno</t>
  </si>
  <si>
    <t>Luzula Pil. IGEL</t>
  </si>
  <si>
    <t>Lysimachia Cil. FIRRECTACKER</t>
  </si>
  <si>
    <t>Lysimachia Con. PERSIAN CHOCOLATE</t>
  </si>
  <si>
    <t>Lysimachia NUMMULARIA</t>
  </si>
  <si>
    <t>Lysimachia NUMMULARIA Aurea</t>
  </si>
  <si>
    <t>Lysimachia Pun. ALEXANDER</t>
  </si>
  <si>
    <t xml:space="preserve">Lythrum [Salicaire] BLUSH </t>
  </si>
  <si>
    <t>Lythrum [Salicaire] DROPMORE pourpre</t>
  </si>
  <si>
    <t>Lythrum [Salicaire] Hyb. LUMINARA® Hot rose</t>
  </si>
  <si>
    <t>Lythrum [Salicaire] Hyb. LUMINARA® lilas</t>
  </si>
  <si>
    <t>Lythrum [Salicaire] PINK BLUSH</t>
  </si>
  <si>
    <t>Lythrum [Salicaire] ROBERT</t>
  </si>
  <si>
    <t>Lythrum [Salicaire] ROBIN</t>
  </si>
  <si>
    <t>Malva [Mauve] Syl. FOUNTAIN® bleu</t>
  </si>
  <si>
    <t>Mazus REPTANS</t>
  </si>
  <si>
    <t>Mazus REPTANS Albus</t>
  </si>
  <si>
    <t>Menthe AQUATICA Marokkanische</t>
  </si>
  <si>
    <t>Menthe PIPERITA</t>
  </si>
  <si>
    <t>Menthe PIPERITA Chocolate</t>
  </si>
  <si>
    <t>Menthe REQUIENII</t>
  </si>
  <si>
    <t>Menthe Rot. VARIEGATA</t>
  </si>
  <si>
    <t>Menthe Spi. MAROCAINE</t>
  </si>
  <si>
    <t>Miscanthus GIGANTEUS</t>
  </si>
  <si>
    <t>Miscanthus Hyb. YAKA DANCE®</t>
  </si>
  <si>
    <t>Miscanthus Sin. ADAGIO</t>
  </si>
  <si>
    <t>Miscanthus Sin. CHIEF rouge</t>
  </si>
  <si>
    <t>Miscanthus Sin. FERNER OSTEN</t>
  </si>
  <si>
    <t>Miscanthus Sin. GRACIELLA</t>
  </si>
  <si>
    <t>Miscanthus Sin. GRACILIMUS</t>
  </si>
  <si>
    <t>Miscanthus Sin. GROSSE FOUNTAIN</t>
  </si>
  <si>
    <t>Miscanthus Sin. MALEPARTUS</t>
  </si>
  <si>
    <t>Miscanthus Sin. MORNING LIGHT</t>
  </si>
  <si>
    <t>Miscanthus Sin. POLONUS®</t>
  </si>
  <si>
    <t>Miscanthus Sin. PÜNHTCHEN</t>
  </si>
  <si>
    <t>Miscanthus Sin. SILBERSPINNE</t>
  </si>
  <si>
    <t>Miscanthus Sin. STRICTUS</t>
  </si>
  <si>
    <t>Miscanthus Sin. STRICTUS Dwarf</t>
  </si>
  <si>
    <t>Miscanthus Sin. VARIEGATUS</t>
  </si>
  <si>
    <t>Miscanthus Sin. VERSAMMLUNG</t>
  </si>
  <si>
    <t>Miscanthus Sin. ZEBRINUS</t>
  </si>
  <si>
    <t>Molinie [Molinia] Aru. MOORHEXE</t>
  </si>
  <si>
    <t>Molinie [Molinia] Aru. MOSTENVELD</t>
  </si>
  <si>
    <t>Molinie [Molinia] Cae. HEIDEBRAUT</t>
  </si>
  <si>
    <t>Molinie [Molinia] Cae. HEIDEZWERG</t>
  </si>
  <si>
    <t>Monarde GRAPPE GUMBALL®</t>
  </si>
  <si>
    <t>Monarde Hyb. BABY SPICE</t>
  </si>
  <si>
    <t>Monarde Hyb. BEAUTY OF COBHAM</t>
  </si>
  <si>
    <t>Monarde Hyb. BEE® Bright</t>
  </si>
  <si>
    <t>Monarde Hyb. BEE® Free</t>
  </si>
  <si>
    <t>Monarde Hyb. BEE® Happy</t>
  </si>
  <si>
    <t>Monarde Hyb. BEE® Lieve</t>
  </si>
  <si>
    <t>Monarde Hyb. BEE® Merry 'imp.'</t>
  </si>
  <si>
    <t>Monarde Hyb. BEE® Pretty</t>
  </si>
  <si>
    <t>Monarde Hyb. BEE® Pure</t>
  </si>
  <si>
    <t>Monarde Hyb. BEE® True</t>
  </si>
  <si>
    <t>Monarde Hyb. BLAUSTRUMPF</t>
  </si>
  <si>
    <t>Monarde Hyb. CAMBRIDGE écarlate</t>
  </si>
  <si>
    <t>Monarde Hyb. FIREBALL®</t>
  </si>
  <si>
    <t>Monarde Hyb. GARDENVIEW écarlate</t>
  </si>
  <si>
    <t>Monarde Hyb. PRÄRIENACHT</t>
  </si>
  <si>
    <t>Monarde Hyb. SCHNEEWITTCHEN</t>
  </si>
  <si>
    <t>Monarde Hyb. SUPRÊME® rose</t>
  </si>
  <si>
    <t>Monarde LACE® Cranberry</t>
  </si>
  <si>
    <t>Monarde LACE® pourpre</t>
  </si>
  <si>
    <t>Monarde LACE® rose</t>
  </si>
  <si>
    <t>Monarde MARSHALL'S DELIGHT</t>
  </si>
  <si>
    <t>Monarde SUGAR BUZZ® Blue Moon</t>
  </si>
  <si>
    <t>Monarde SUGAR BUZZ® Bubblegum Blast</t>
  </si>
  <si>
    <t>Monarde SUGAR BUZZ® Pink Frosting</t>
  </si>
  <si>
    <t>Népéta Faa. DROPMORE</t>
  </si>
  <si>
    <t>Népéta Faa. GLETSCHEREIS</t>
  </si>
  <si>
    <t>Népéta Faa. GROL</t>
  </si>
  <si>
    <t>Népéta Faa. KIT CAT</t>
  </si>
  <si>
    <t>Népéta Faa. PURRSIAN® bleu</t>
  </si>
  <si>
    <t>Népéta Faa. SENIOR</t>
  </si>
  <si>
    <t>Népéta Faa. SIX HILLS Giant</t>
  </si>
  <si>
    <t>Népéta Faa. SNOWFLAKE</t>
  </si>
  <si>
    <t>Népéta Faa. WALKER® Junior</t>
  </si>
  <si>
    <t>Népéta Faa. WALKER'S LOW</t>
  </si>
  <si>
    <t>Népéta Faa. WONDER bleu</t>
  </si>
  <si>
    <t>Népéta GOVANIANA</t>
  </si>
  <si>
    <t>Népéta Gra. BRAMDEAN</t>
  </si>
  <si>
    <t>Népéta Gra. DAWN TO DUSK</t>
  </si>
  <si>
    <t>Népéta Gra. FLORINA</t>
  </si>
  <si>
    <t>Népéta Gra. SUMMER MAGIC®</t>
  </si>
  <si>
    <t>Népéta Gra. VELUWS BLAUWTJE</t>
  </si>
  <si>
    <t>Népéta Hyb. BLUE PLANET®</t>
  </si>
  <si>
    <t>Népéta Hyb. NEPTUNE®</t>
  </si>
  <si>
    <t>Népéta Hyb. WEINHEIM "Big Blue"</t>
  </si>
  <si>
    <t>Népéta Rac. AMELIA</t>
  </si>
  <si>
    <t>Népéta Rac. GROG</t>
  </si>
  <si>
    <t>Népéta Rac. LITTLE TITCH</t>
  </si>
  <si>
    <t>Œillet [Dianthus] Hyb. PADDOCK violet</t>
  </si>
  <si>
    <t>Œillet [Dianthus] Hyb. PRETTY BECKY®</t>
  </si>
  <si>
    <t>Œillet [Dianthus] Hyb. RASPEBERRY EYES®</t>
  </si>
  <si>
    <t>Œillet [Dianthus] Hyb. STRAWBERRY ICE®</t>
  </si>
  <si>
    <t>Œnothère Hyb. AFRICAN SUN®</t>
  </si>
  <si>
    <t>Œnothère Spe. SISKIYOU rose</t>
  </si>
  <si>
    <t>Omphalodes VERNA</t>
  </si>
  <si>
    <t>Omphalodes VERNA Alba</t>
  </si>
  <si>
    <t>Ophiopogon CHINGII</t>
  </si>
  <si>
    <t>Ophiopogon Pla. NIGRESCENS</t>
  </si>
  <si>
    <t>Origan Hyb. BELLISSIMO®</t>
  </si>
  <si>
    <t>Origan Hyb. BRISTOL CROSS</t>
  </si>
  <si>
    <t>Origan Hyb. FALLS® Amethyst</t>
  </si>
  <si>
    <t>Origan Hyb. GENTLE BREEZE®</t>
  </si>
  <si>
    <t>Origan Hyb. ROSENKUPPEL</t>
  </si>
  <si>
    <t>Origan Lae. HERRENHAUSEN</t>
  </si>
  <si>
    <t>Origan Rot. DINGLE FAIRY</t>
  </si>
  <si>
    <t>Origan Rot. KENT BEAUTY</t>
  </si>
  <si>
    <t>Origan VULGARE Aureum</t>
  </si>
  <si>
    <t>Origan VULGARE Compactum</t>
  </si>
  <si>
    <t>Pachysandra Hyb. GREEEN CARPET</t>
  </si>
  <si>
    <t>Pachysandra TERMALIS</t>
  </si>
  <si>
    <t>Pachysandra TERMALIS Green Sheen</t>
  </si>
  <si>
    <t>Pachysandra TERMALIS Variegata</t>
  </si>
  <si>
    <t>Panicum Hyb. FOUTAIN® bleu</t>
  </si>
  <si>
    <t>Panicum Vir. HEAVY METAL</t>
  </si>
  <si>
    <t>Panicum Vir. JS BUFFALO® Green</t>
  </si>
  <si>
    <t>Panicum Vir. NORTHWIND</t>
  </si>
  <si>
    <t>Panicum Vir. NOSFERATU</t>
  </si>
  <si>
    <t>Panicum Vir. SANGRIA</t>
  </si>
  <si>
    <t>Panicum Vir. SHENANDOAH</t>
  </si>
  <si>
    <t>Panicum Vir. SQUAW</t>
  </si>
  <si>
    <t>Panicum Vir. WARRIOR</t>
  </si>
  <si>
    <t>Pennisetum Adv. LITTLE RUBIN®</t>
  </si>
  <si>
    <t>Pennisetum Adv. RUBENS®</t>
  </si>
  <si>
    <t>Pennisetum ADVÉNA RUBRUM</t>
  </si>
  <si>
    <t>Pennisetum Alo. CASSIAN</t>
  </si>
  <si>
    <t>Pennisetum Alo. GELBSTIEL</t>
  </si>
  <si>
    <t>Pennisetum Alo. HAMELN</t>
  </si>
  <si>
    <t>Pennisetum Alo. HAMELN® jaune d'or</t>
  </si>
  <si>
    <t>Pennisetum Alo. HEAD® rouge</t>
  </si>
  <si>
    <t>Pennisetum Alo. LADY U®</t>
  </si>
  <si>
    <t>Pennisetum Alo. LITTLE BUNNY</t>
  </si>
  <si>
    <t>Pennisetum Alo. NATIONAL ARBORETUM</t>
  </si>
  <si>
    <t>Pennisetum Alo. VIRIDESCENS</t>
  </si>
  <si>
    <t>Penstemon BEDDER blanc</t>
  </si>
  <si>
    <t>Penstemon Dig. DARK TOWERS®</t>
  </si>
  <si>
    <t>Penstemon Dig. HUSKER'S rouge</t>
  </si>
  <si>
    <t>Penstemon GARNET</t>
  </si>
  <si>
    <t>Penstemon Hyb. EVELYN</t>
  </si>
  <si>
    <t>Penstemon Hyb. PASSION pourpre</t>
  </si>
  <si>
    <t>Penstemon Hyb. RICH Ruby</t>
  </si>
  <si>
    <t>Penstemon Hyb. RUBICUNDA</t>
  </si>
  <si>
    <t>Penstemon SCHOENHOLZERI</t>
  </si>
  <si>
    <t>Penstemon SOUR GRAPES</t>
  </si>
  <si>
    <t>Persicaria Aff. DARJEELING rouge</t>
  </si>
  <si>
    <t>Persicaria Aff. DONALD LOWNDES</t>
  </si>
  <si>
    <t>Persicaria Aff. KABOUTER</t>
  </si>
  <si>
    <t>Persicaria Aff. SUPERBA</t>
  </si>
  <si>
    <t>Persicaria Amp. AMPLE® rose</t>
  </si>
  <si>
    <t>Persicaria Amp. AMPLE® rouge</t>
  </si>
  <si>
    <t>Persicaria Amp. EASTFIELD® blanc</t>
  </si>
  <si>
    <t>Persicaria Amp. ELEPHANT® rose</t>
  </si>
  <si>
    <t>Persicaria Amp. FAT DOMINO®</t>
  </si>
  <si>
    <t>Persicaria Amp. FIELD® orange</t>
  </si>
  <si>
    <t>Persicaria Amp. JS CALOR®</t>
  </si>
  <si>
    <t>Persicaria Amp. JS KEEP SMILING</t>
  </si>
  <si>
    <t>Persicaria Amp. JS MISTY MORNING®</t>
  </si>
  <si>
    <t>Persicaria Amp. JS SEVEN OAKS VILLAGE®</t>
  </si>
  <si>
    <t>Persicaria Amp. LISAN</t>
  </si>
  <si>
    <t>Persicaria Amp. SPECIOSA</t>
  </si>
  <si>
    <t>Persicaria AMPLEXICAULIS Alba - blanc</t>
  </si>
  <si>
    <t>Persicaria AMPLEXICAULIS rouge foncé</t>
  </si>
  <si>
    <t>Persicaria Hyb. ARROW doré</t>
  </si>
  <si>
    <t>Persicaria Mi. DRAGON® rouge</t>
  </si>
  <si>
    <t>Persicaria POLYMORPHA</t>
  </si>
  <si>
    <t>Pervenche MAJOR</t>
  </si>
  <si>
    <t>Pervenche MAJOR Variegata</t>
  </si>
  <si>
    <t>Pervenche MINOR</t>
  </si>
  <si>
    <t>Pervenche MINOR Alba</t>
  </si>
  <si>
    <t>Pervenche MINOR Atropurpurea</t>
  </si>
  <si>
    <t>Pervenche MINOR BOWLES Cunningham</t>
  </si>
  <si>
    <t>Pervenche MINOR Elisa</t>
  </si>
  <si>
    <t>Pervenche MINOR Illumination</t>
  </si>
  <si>
    <t>Pervenche MINOR Ralph Shugart</t>
  </si>
  <si>
    <t>Phalaris Aru. ARTIC SUN®</t>
  </si>
  <si>
    <t>Phalaris Aru. FEESEY</t>
  </si>
  <si>
    <t>Phalaris Aru. PICTA</t>
  </si>
  <si>
    <t>Phlomis RUSEELIANA</t>
  </si>
  <si>
    <t>Phlox Div. BLUE MOON</t>
  </si>
  <si>
    <t>Phlox Div. CHATTAHOOCHEE</t>
  </si>
  <si>
    <t>Phlox Div. CLOUDS OF PERFUME</t>
  </si>
  <si>
    <t>Phlox Div. MAY BREEZE</t>
  </si>
  <si>
    <t>Phlox Div. PERFUME blanc</t>
  </si>
  <si>
    <t>Phlox Dou. ADMIRAL blanc</t>
  </si>
  <si>
    <t>Phlox Dou. ADMIRAL rouge</t>
  </si>
  <si>
    <t>Phlox Dou. CLOUD lilas</t>
  </si>
  <si>
    <t>Phlox Dou. OCHSENBLUT</t>
  </si>
  <si>
    <t>Phlox KELSEYI Rosette</t>
  </si>
  <si>
    <t>Phlox Mac. ALPHA</t>
  </si>
  <si>
    <t>Phlox Mac. DELTA</t>
  </si>
  <si>
    <t>Phlox Mac. NATASCHA</t>
  </si>
  <si>
    <t>Phlox Mac. SCHNEELAWINE</t>
  </si>
  <si>
    <t>Phlox Pan. BLUE BOY</t>
  </si>
  <si>
    <t>Phlox Pan. BLUE PARADISE</t>
  </si>
  <si>
    <t>Phlox Pan. BRIGHT EYES</t>
  </si>
  <si>
    <t>Phlox Pan. DAVID</t>
  </si>
  <si>
    <t>Phlox Pan. DÜSTERLOHE</t>
  </si>
  <si>
    <t>Phlox Pan. EARLY® blanc</t>
  </si>
  <si>
    <t>Phlox Pan. EARLY® œil pourpre</t>
  </si>
  <si>
    <t>Phlox Pan. EARLY® Pop Blush</t>
  </si>
  <si>
    <t>Phlox Pan. EARLY® Pop lavende</t>
  </si>
  <si>
    <t>Phlox Pan. EARLY® rose</t>
  </si>
  <si>
    <t>Phlox Pan. EARLY® rouge</t>
  </si>
  <si>
    <t>Phlox Pan. EVA CULLUM</t>
  </si>
  <si>
    <t>Phlox Pan. FLAME PRO rose clair</t>
  </si>
  <si>
    <t>Phlox Pan. FLAME PRO® blanc</t>
  </si>
  <si>
    <t>Phlox Pan. FLAME PRO® bleu clair</t>
  </si>
  <si>
    <t>Phlox Pan. FLAME PRO® Cerise</t>
  </si>
  <si>
    <t>Phlox Pan. FLAME PRO® Charm violet</t>
  </si>
  <si>
    <t>Phlox Pan. FLAME PRO® Pop pourpre</t>
  </si>
  <si>
    <t>Phlox Pan. FLAME PRO® Pop rose</t>
  </si>
  <si>
    <t>Phlox Pan. FLAME PRO® rose clair</t>
  </si>
  <si>
    <t>Phlox Pan. FLAME® corail</t>
  </si>
  <si>
    <t>Phlox Pan. FLAME® œil pourpre</t>
  </si>
  <si>
    <t>Phlox Pan. FLAME® Pamplemousse</t>
  </si>
  <si>
    <t xml:space="preserve">Phlox Pan. FLAME® rose </t>
  </si>
  <si>
    <t>Phlox Pan. FLAME® rouge</t>
  </si>
  <si>
    <t>Phlox Pan. FLAME® Star lilas</t>
  </si>
  <si>
    <t>Phlox Pan. FRANZ SCHUBERT</t>
  </si>
  <si>
    <t>Phlox Pan. HERBSTWALZER</t>
  </si>
  <si>
    <t>Phlox Pan. LAURA</t>
  </si>
  <si>
    <t>Phlox Pan. LAVENDELWOLKE</t>
  </si>
  <si>
    <t>Phlox Pan. MOTHER OF PEARL</t>
  </si>
  <si>
    <t>Phlox Pan. NORA LEIGH</t>
  </si>
  <si>
    <t>Phlox Pan. PERFECTION orange</t>
  </si>
  <si>
    <t>Phlox Pan. RED RIDING HOOD</t>
  </si>
  <si>
    <t>Phlox Pan. SPITFIRE</t>
  </si>
  <si>
    <t>Phlox Pan. STARFIRE</t>
  </si>
  <si>
    <t>Phlox Pan. TENOR</t>
  </si>
  <si>
    <t>Phlox Sub. AMAZING GRACE</t>
  </si>
  <si>
    <t>Phlox Sub. ATROPURPUREA</t>
  </si>
  <si>
    <t>Phlox Sub. BAVARIA</t>
  </si>
  <si>
    <t>Phlox Sub. BEAUTY pourpre</t>
  </si>
  <si>
    <t>Phlox Sub. BEDAZZLER® lavende</t>
  </si>
  <si>
    <t>Phlox Sub. BEDAZZLER® rose</t>
  </si>
  <si>
    <t>Phlox Sub. BENITA</t>
  </si>
  <si>
    <t>Phlox Sub. CANDY STRIPES</t>
  </si>
  <si>
    <t>Phlox Sub. CRIMSON BEAUTY</t>
  </si>
  <si>
    <t>Phlox Sub. DELIGHT blanc</t>
  </si>
  <si>
    <t>Phlox Sub. DRUMMOND rose</t>
  </si>
  <si>
    <t>Phlox Sub. EMERALD CUSHION bleu</t>
  </si>
  <si>
    <t>Phlox Sub. FLAME écarlate</t>
  </si>
  <si>
    <t>Phlox Sub. FORT HILL</t>
  </si>
  <si>
    <t>Phlox Sub. G.F. WILSON</t>
  </si>
  <si>
    <t>Phlox Sub. MACDANIEL'S CUSHION</t>
  </si>
  <si>
    <t>Phlox Sub. MAISCHNEE</t>
  </si>
  <si>
    <t>Phlox Sub. MOERHEIMII</t>
  </si>
  <si>
    <t>Phlox Sub. OAKINGTON à œil bleu</t>
  </si>
  <si>
    <t>Phlox Sub. RONSDORFER SCHÖNE</t>
  </si>
  <si>
    <t>Phlox Sub. SAMSON</t>
  </si>
  <si>
    <t>Phlox Sub. SNOWFLAKE</t>
  </si>
  <si>
    <t>Phlox Sub. SPRING® blanc</t>
  </si>
  <si>
    <t>Phlox Sub. SPRING® bleu</t>
  </si>
  <si>
    <t>Phlox Sub. SPRING® écarlate</t>
  </si>
  <si>
    <t>Phlox Sub. SPRING® Hot rose</t>
  </si>
  <si>
    <t>Phlox Sub. SPRING® pourpre</t>
  </si>
  <si>
    <t>Phlox Sub. WINGS rouge</t>
  </si>
  <si>
    <t>Phlox Sub. ZWERGENTEPPICH</t>
  </si>
  <si>
    <t>Phuopsis STYLOSA</t>
  </si>
  <si>
    <t>Potentille Tri. NUUK</t>
  </si>
  <si>
    <t>Prunella [Brunelle] Hyb. DAZE® Summer</t>
  </si>
  <si>
    <t>Prunella [Brunelle] Hyb. GRUS AUS ISERNHAGEN</t>
  </si>
  <si>
    <t>Pulmonaria ENSIGN bleu</t>
  </si>
  <si>
    <t>Pulmonaria Hyb. BOUQUET® argent</t>
  </si>
  <si>
    <t>Pulmonaria Hyb. MOONSHINE®</t>
  </si>
  <si>
    <t>Pulmonaria Hyb. SHRIMPS ON THE BARBIE®</t>
  </si>
  <si>
    <t>Pulmonaria Hyb. TREVI FOUNTAIN®</t>
  </si>
  <si>
    <t>Pulmonaria Hyb. TWINKLES TOES®</t>
  </si>
  <si>
    <t>Raoulia [Mouton végétal] Hoo. LAXA</t>
  </si>
  <si>
    <t>Romarin OFFICINALIS</t>
  </si>
  <si>
    <t>Sagine Sub. GREEN MOSS</t>
  </si>
  <si>
    <t>Sagine Sub. LIME MOSS</t>
  </si>
  <si>
    <t>Santoline CHAMECYPARISUS</t>
  </si>
  <si>
    <t>Santoline CHAMECYPARISUS Lambrook Silver</t>
  </si>
  <si>
    <t>Santoline Ros. LEMON FIZZ</t>
  </si>
  <si>
    <t>Santoline ROSMARINIFOLIA</t>
  </si>
  <si>
    <t>Saponaire Hyb. BRESSINGHAM rose</t>
  </si>
  <si>
    <t>Saponaire Sic. INTERMÉDIA</t>
  </si>
  <si>
    <t>Sauge GREGII Dancing Dools</t>
  </si>
  <si>
    <t>Sauge GREGII Flower Child</t>
  </si>
  <si>
    <t>Sauge GREGII Joy</t>
  </si>
  <si>
    <t>Sauge GREGII Lipstick</t>
  </si>
  <si>
    <t>Sauge GREGII Royal Bumble</t>
  </si>
  <si>
    <t>Sauge GREGII Viola's Darling</t>
  </si>
  <si>
    <t>Sauge GREGII®  Amethyst Lips</t>
  </si>
  <si>
    <t>Sauge GREGII® Cherry Lips</t>
  </si>
  <si>
    <t>Sauge GREGII® Lemon Light</t>
  </si>
  <si>
    <t>Sauge GREGII® Note bleu</t>
  </si>
  <si>
    <t>Sauge Gua. BLACK &amp; BLUE</t>
  </si>
  <si>
    <t>Sauge Hyb. AFRICAN SKY</t>
  </si>
  <si>
    <t>Sauge Hyb. AMISTAD®</t>
  </si>
  <si>
    <t>Sauge Hyb. AMISTAD® rose</t>
  </si>
  <si>
    <t>Sauge Hyb. CARINA®</t>
  </si>
  <si>
    <t>Sauge Hyb. EMBER'S WISH®</t>
  </si>
  <si>
    <t>Sauge Hyb. LOVE &amp; WISH®</t>
  </si>
  <si>
    <t>Sauge Hyb. MIDNIGHT® pourpre</t>
  </si>
  <si>
    <t>Sauge Hyb. MIDNIGHT® rose</t>
  </si>
  <si>
    <t>Sauge Hyb. WENDY'S WISH®</t>
  </si>
  <si>
    <t>Sauge Jam. NACHTVLINDER</t>
  </si>
  <si>
    <t>Sauge LICIOÏDES</t>
  </si>
  <si>
    <t>Sauge Mic. GLETSJER</t>
  </si>
  <si>
    <t>Sauge Mic. HOT LIPS</t>
  </si>
  <si>
    <t>Sauge Nem.  ADRIAN Alba</t>
  </si>
  <si>
    <t>Sauge Nem. AMETHYST</t>
  </si>
  <si>
    <t>Sauge Nem. BEAUTY rose</t>
  </si>
  <si>
    <t>Sauge Nem. BLAUHÜGEL</t>
  </si>
  <si>
    <t>Sauge Nem. BOUQUETTA® bleu</t>
  </si>
  <si>
    <t>Sauge Nem. CARADONNA</t>
  </si>
  <si>
    <t>Sauge Nem. CARADONNA® Inspiration rose</t>
  </si>
  <si>
    <t>Sauge Nem. FEATHERS® Flamingo</t>
  </si>
  <si>
    <t>Sauge Nem. FIELD® bleu</t>
  </si>
  <si>
    <t>Sauge Nem. FIELD® Night</t>
  </si>
  <si>
    <t>Sauge Nem. MAINACHT</t>
  </si>
  <si>
    <t>Sauge Nem. MARCUS®</t>
  </si>
  <si>
    <t xml:space="preserve">Sauge Nem. NOBLE NIGHT® </t>
  </si>
  <si>
    <t xml:space="preserve">Sauge Nem. NOCHE® </t>
  </si>
  <si>
    <t>Sauge Nem. OSTFRIESLAND</t>
  </si>
  <si>
    <t>Sauge Nem. PARADISE rose</t>
  </si>
  <si>
    <t>Sauge Nem. RIANNE rose</t>
  </si>
  <si>
    <t>Sauge Nem. RIANNE®</t>
  </si>
  <si>
    <t>Sauge Nem. RIANNE® pourpre</t>
  </si>
  <si>
    <t>Sauge Nem. ROYAL® Magenta</t>
  </si>
  <si>
    <t>Sauge Nem. RÜGEN</t>
  </si>
  <si>
    <t>Sauge Nem. SALUTE® blanc</t>
  </si>
  <si>
    <t>Sauge Nem. SALUTE® Ice bleu</t>
  </si>
  <si>
    <t>Sauge Nem. SALUTE® rose clair</t>
  </si>
  <si>
    <t>Sauge Nem. SCHNEEHUGEL</t>
  </si>
  <si>
    <t>Sauge Nem. SCHWELLENBURG</t>
  </si>
  <si>
    <t>Sauge Nem. VIOLA KLOSE</t>
  </si>
  <si>
    <t>Sauge OFFICINALIS Berggarten</t>
  </si>
  <si>
    <t>Sauge OFFICINALIS Blue Rain</t>
  </si>
  <si>
    <t>Sauge OFFICINALIS Capri</t>
  </si>
  <si>
    <t>Sauge OFFICINALIS Icterina</t>
  </si>
  <si>
    <t>Sauge OFFICINALIS Prostratus</t>
  </si>
  <si>
    <t>Sauge OFFICINALIS Purpurascens</t>
  </si>
  <si>
    <t>Sauge OFFICINALIS Tricolor</t>
  </si>
  <si>
    <t>Sauge ULIGINOSA</t>
  </si>
  <si>
    <t>Sauge Ver. RAIN pourpre</t>
  </si>
  <si>
    <t>Saxifrage Are. SCENIC® blanc</t>
  </si>
  <si>
    <t>Saxifrage Are. SCENIC® rouge</t>
  </si>
  <si>
    <t>Saxifrage Hub. ALPINO EARLY™® Carnival</t>
  </si>
  <si>
    <t>Saxifrage Hub. ALPINO EARLY™® Lime</t>
  </si>
  <si>
    <t>Saxifrage Hub. ALPINO EARLY™® Magic saumon</t>
  </si>
  <si>
    <t>Saxifrage Hub. ALPINO EARLY™® picotée</t>
  </si>
  <si>
    <t>Saxifrage Hub. ALPINO EARLY™® rose</t>
  </si>
  <si>
    <t>Scabieuse Col. BUTTERFLY bleu</t>
  </si>
  <si>
    <t>Scabieuse Col. FLUTTER® blanc pur</t>
  </si>
  <si>
    <t>Scabieuse Col. FLUTTER® bleu foncé</t>
  </si>
  <si>
    <t>Scabieuse Col. FLUTTER® rose tendre</t>
  </si>
  <si>
    <t>Scabieuse Col. MARIPOSA® bleu</t>
  </si>
  <si>
    <t>Scabieuse Col. MIST rose</t>
  </si>
  <si>
    <t>Scabieuse Hyb. BAROCCA</t>
  </si>
  <si>
    <t>Schizachyrium Sco. STANDING OVATION®</t>
  </si>
  <si>
    <t>Scutellaria [Toque] Ind. PARVIFLORA</t>
  </si>
  <si>
    <t>Scutellaria [Toque] SCORDIIFOLIA</t>
  </si>
  <si>
    <t>Sedum CAUTICOLA</t>
  </si>
  <si>
    <t>Sempervivum Hyb. "Dr. FRITZ KÖHLEIN"</t>
  </si>
  <si>
    <t>Sempervivum Hyb. AQUILA</t>
  </si>
  <si>
    <t>Sempervivum Hyb. BIG SAM® Jumbo Green</t>
  </si>
  <si>
    <t>Sempervivum Hyb. BIGSAM Black Cherry</t>
  </si>
  <si>
    <t>Sempervivum Hyb. BIGSAM Chrome Green</t>
  </si>
  <si>
    <t>Sempervivum Hyb. BIGSAM Pomelo rose</t>
  </si>
  <si>
    <t>Sempervivum Hyb. BIGSAM Quartz pourpre</t>
  </si>
  <si>
    <t>Sempervivum Hyb. BIGSAM Ruby Star</t>
  </si>
  <si>
    <t>Sempervivum Hyb. Cassiopea - rouge 006</t>
  </si>
  <si>
    <t>Sempervivum Hyb. DRACO</t>
  </si>
  <si>
    <t>Sempervivum Hyb. LÉO</t>
  </si>
  <si>
    <t>Sempervivum Hyb. MÄDCHEN rose</t>
  </si>
  <si>
    <t>Sempervivum Hyb. MELLOW rouge</t>
  </si>
  <si>
    <t>Sempervivum Hyb. REINHARD</t>
  </si>
  <si>
    <t>Sempervivum Hyb. SIRRIUS/SPIDDER003</t>
  </si>
  <si>
    <t>Sempervivum Hyb. TAURUS</t>
  </si>
  <si>
    <t>Sempervivum LACERTA</t>
  </si>
  <si>
    <t>Sempervivum SCORPIUS</t>
  </si>
  <si>
    <t>Silène Rob. ROLLIES FAVORITE®</t>
  </si>
  <si>
    <t>Silène Vis. CHERRY BUBBLES®</t>
  </si>
  <si>
    <t>Solidago Fle. FLEXI BELLE</t>
  </si>
  <si>
    <t>Solidago GOLDEN DWARF</t>
  </si>
  <si>
    <t>Solidago Hyb. STRAHLENKRONE</t>
  </si>
  <si>
    <t>Solidago Sph. GOLDEN FLEECE</t>
  </si>
  <si>
    <t>Stachys Byz. HELENE VON STEIN</t>
  </si>
  <si>
    <t>Stachys Hyb. SUMMER SWEETS®</t>
  </si>
  <si>
    <t>Stachys Mon. HUMMELO</t>
  </si>
  <si>
    <t>Stachys Off. CANDY® Cotton rose</t>
  </si>
  <si>
    <t>Stachys Off. UKKIE</t>
  </si>
  <si>
    <t>Stokésia Lae. MELS® bleu</t>
  </si>
  <si>
    <t>Symphytum Gra. GOLDSMITH</t>
  </si>
  <si>
    <t>Symphytum Gra. HIDCOTE bleu</t>
  </si>
  <si>
    <t>Teucrium [Germandrée] CHAMAEDRYS Album</t>
  </si>
  <si>
    <t>Teucrium [Germandrée] CHAMAEDRYS Nanum</t>
  </si>
  <si>
    <t>Teucrium [Germandrée] LUCIDRYS</t>
  </si>
  <si>
    <t>Thalictrum Aqu. NIMBUS® blanc</t>
  </si>
  <si>
    <t>Thalictrum Aqu. NIMBUS® rose</t>
  </si>
  <si>
    <t>Thalictrum Aqu. STOCKINGS® noir</t>
  </si>
  <si>
    <t>Thym CAPITATUS</t>
  </si>
  <si>
    <t>Thym CITRODORUS Aureus</t>
  </si>
  <si>
    <t>Thym CITRODORUS Bertram Anderson</t>
  </si>
  <si>
    <t>Thym CITRODORUS E.B. Anderson</t>
  </si>
  <si>
    <t>Thym CITRODORUS Gold Lemon</t>
  </si>
  <si>
    <t>Thym CITRODORUS Sambesi</t>
  </si>
  <si>
    <t>Thym CITRODORUS Silver Queen</t>
  </si>
  <si>
    <t>Thym CITRODORUS Spring Symphony</t>
  </si>
  <si>
    <t>Thym COCCINEUS</t>
  </si>
  <si>
    <t>Thym DOONE VALLEY</t>
  </si>
  <si>
    <t>Thym LONGICAULIS</t>
  </si>
  <si>
    <t>Thym Pra. ALBIFLORUS</t>
  </si>
  <si>
    <t>Thym Pra. CARPET rouge</t>
  </si>
  <si>
    <t>Thym Pra. CHINTZ rose</t>
  </si>
  <si>
    <t>Thym Pra. HIGHLAND crème</t>
  </si>
  <si>
    <t>Thym Pra. MINOR</t>
  </si>
  <si>
    <t>Thym Pra. PSEUDOLANUGINOSUS</t>
  </si>
  <si>
    <t>Thym Pul. FOXLEY</t>
  </si>
  <si>
    <t>Thym Ser. ELFIN</t>
  </si>
  <si>
    <t>Thym VULGARIS</t>
  </si>
  <si>
    <t>Thym VULGARIS Compactus</t>
  </si>
  <si>
    <t>Thym VULGARIS Silver Posie</t>
  </si>
  <si>
    <t>Tiarella Hyb. ANGEL WINGS®</t>
  </si>
  <si>
    <t>Tiarella Hyb. IRON BUTTERFLY®</t>
  </si>
  <si>
    <t>Tiarella Hyb. SKYROCKET® rose</t>
  </si>
  <si>
    <t>Tiarella Hyb. SUGAR &amp; SPICE®</t>
  </si>
  <si>
    <t>Verbascum Hyb. DARK EYES®</t>
  </si>
  <si>
    <t>Verbascum Hyb. HONEY DIJON®</t>
  </si>
  <si>
    <t>Verbascum Hyb. PLUM® Smokey</t>
  </si>
  <si>
    <t>Verbascum Hyb. PLUM® Sugar</t>
  </si>
  <si>
    <t>Verbascum Hyb. ROSIE®</t>
  </si>
  <si>
    <t>Véronique [Veronica] ÉVELINE</t>
  </si>
  <si>
    <t>Véronique [Veronica] FIRST® Choice</t>
  </si>
  <si>
    <t>Véronique [Veronica] FIRST® Lady</t>
  </si>
  <si>
    <t>Véronique [Veronica] FIRST® Love</t>
  </si>
  <si>
    <t>Véronique [Veronica] FIRST® Match</t>
  </si>
  <si>
    <t>Véronique [Veronica] KEMULARIAE</t>
  </si>
  <si>
    <t>Véronique [Veronica] LANSITA® blanc</t>
  </si>
  <si>
    <t>Véronique [Veronica] LANSITA® bleu</t>
  </si>
  <si>
    <t>Véronique [Veronica] LANSITA® pourpre</t>
  </si>
  <si>
    <t>Véronique [Veronica] LANSITA® rose</t>
  </si>
  <si>
    <t>Véronique [Veronica] Lon. JOLANDA blanc</t>
  </si>
  <si>
    <t>Véronique [Veronica] Rep. SUNSHINE</t>
  </si>
  <si>
    <t>Véronique [Veronica] Spi. ANNE</t>
  </si>
  <si>
    <t>Véronique [Veronica] Spi. BUBBLEGUM CANDLES®</t>
  </si>
  <si>
    <t>Véronique [Veronica] Spi. CANDLES® Royal</t>
  </si>
  <si>
    <t>Véronique [Veronica] Spi. CANDLES® Snow</t>
  </si>
  <si>
    <t>Véronique [Veronica] Spi. GLORY®</t>
  </si>
  <si>
    <t>Véronique [Veronica] Spi. ROTFUCHS</t>
  </si>
  <si>
    <t>Véronique [Veronica] Spi. ULSTER Dwarf bleu</t>
  </si>
  <si>
    <t>Verveine BONARIENSIS</t>
  </si>
  <si>
    <t>Verveine BONARIENSIS® Lollipop</t>
  </si>
  <si>
    <t>Verveine Can. HOMESTEAD pourpre</t>
  </si>
  <si>
    <t>Verveine Hyb. SEABROOK'S® lavende</t>
  </si>
  <si>
    <t>Verveine OFFICINALIS Bampton</t>
  </si>
  <si>
    <t>Verveine PERUVIANA</t>
  </si>
  <si>
    <t>Viola cornuta BOUGHTON bleu</t>
  </si>
  <si>
    <t>Viola cornuta MARTIN</t>
  </si>
  <si>
    <t>Viola cornuta MOLLY SANDERSON</t>
  </si>
  <si>
    <t>Viola sororia ALBIFLORA</t>
  </si>
  <si>
    <t>Viola sororia CLOUD rouge</t>
  </si>
  <si>
    <t>Viola sororia DARK FRECKLES</t>
  </si>
  <si>
    <t>Waldsteinia Hyb. TERNATA</t>
  </si>
  <si>
    <t>Yucca Fil. BRIGHT EDGE</t>
  </si>
  <si>
    <t>Yucca Fil. COLOR GUARD</t>
  </si>
  <si>
    <t>Yucca Fil. IVORY TOWERS</t>
  </si>
  <si>
    <t>Yucca Glo. VARIÉGATA</t>
  </si>
  <si>
    <t>Yucca Glo. WALBERTON'S® Bright Star</t>
  </si>
  <si>
    <t>Yucca Ros. SAPPHIRE SKIES</t>
  </si>
  <si>
    <t>Y01990</t>
  </si>
  <si>
    <t>Y01120</t>
  </si>
  <si>
    <t>Y01121</t>
  </si>
  <si>
    <t>Y01140</t>
  </si>
  <si>
    <t>Y01142</t>
  </si>
  <si>
    <t>Y01126</t>
  </si>
  <si>
    <t>Y01127</t>
  </si>
  <si>
    <t>Y01125</t>
  </si>
  <si>
    <t>Y01106</t>
  </si>
  <si>
    <t>Y01104</t>
  </si>
  <si>
    <t>Y01103</t>
  </si>
  <si>
    <t>Y01105</t>
  </si>
  <si>
    <t>Y01210</t>
  </si>
  <si>
    <t>Y01240</t>
  </si>
  <si>
    <t>Y01241</t>
  </si>
  <si>
    <t>Y01242</t>
  </si>
  <si>
    <t>Y01214</t>
  </si>
  <si>
    <t>Y01213</t>
  </si>
  <si>
    <t>Y01212</t>
  </si>
  <si>
    <t>Y01217</t>
  </si>
  <si>
    <t>Y01218</t>
  </si>
  <si>
    <t>Y01230</t>
  </si>
  <si>
    <t>Y01204</t>
  </si>
  <si>
    <t>Y01206</t>
  </si>
  <si>
    <t>Y01311</t>
  </si>
  <si>
    <t>Y01310</t>
  </si>
  <si>
    <t>Y01312</t>
  </si>
  <si>
    <t>Y01207</t>
  </si>
  <si>
    <t>Y01220</t>
  </si>
  <si>
    <t>Y01360</t>
  </si>
  <si>
    <t>Y01362</t>
  </si>
  <si>
    <t>Y01364</t>
  </si>
  <si>
    <t>Y01361</t>
  </si>
  <si>
    <t>Y01363</t>
  </si>
  <si>
    <t>Y01371</t>
  </si>
  <si>
    <t>Y01373</t>
  </si>
  <si>
    <t>Y01375</t>
  </si>
  <si>
    <t>Y12725</t>
  </si>
  <si>
    <t>Y01404</t>
  </si>
  <si>
    <t>Y01401</t>
  </si>
  <si>
    <t>Y01403</t>
  </si>
  <si>
    <t>Y01410</t>
  </si>
  <si>
    <t>Y01407</t>
  </si>
  <si>
    <t>Y12722</t>
  </si>
  <si>
    <t>Y12723</t>
  </si>
  <si>
    <t>Y12720</t>
  </si>
  <si>
    <t>Y12721</t>
  </si>
  <si>
    <t>Y01408</t>
  </si>
  <si>
    <t>Y01409</t>
  </si>
  <si>
    <t>Y01450</t>
  </si>
  <si>
    <t>Y01451</t>
  </si>
  <si>
    <t>Y01452</t>
  </si>
  <si>
    <t>Y01453</t>
  </si>
  <si>
    <t>Y01454</t>
  </si>
  <si>
    <t>Y01460</t>
  </si>
  <si>
    <t>Y01420</t>
  </si>
  <si>
    <t>Y01421</t>
  </si>
  <si>
    <t>Y01850</t>
  </si>
  <si>
    <t>Y01850-E</t>
  </si>
  <si>
    <t>Y01513</t>
  </si>
  <si>
    <t>Y01511</t>
  </si>
  <si>
    <t>Y01512</t>
  </si>
  <si>
    <t>Y01510</t>
  </si>
  <si>
    <t>Y01514</t>
  </si>
  <si>
    <t>Y01501</t>
  </si>
  <si>
    <t>Y01502</t>
  </si>
  <si>
    <t>Y01503</t>
  </si>
  <si>
    <t>Y01980</t>
  </si>
  <si>
    <t>Y01601</t>
  </si>
  <si>
    <t>Y01620</t>
  </si>
  <si>
    <t>Y01621</t>
  </si>
  <si>
    <t>Y01625</t>
  </si>
  <si>
    <t>Y01622</t>
  </si>
  <si>
    <t>Y01605</t>
  </si>
  <si>
    <t>Y01623</t>
  </si>
  <si>
    <t>Y01624</t>
  </si>
  <si>
    <t>Y01626</t>
  </si>
  <si>
    <t>Y01631</t>
  </si>
  <si>
    <t>Y01630</t>
  </si>
  <si>
    <t>Y01602</t>
  </si>
  <si>
    <t>Y01640</t>
  </si>
  <si>
    <t>Y01790</t>
  </si>
  <si>
    <t>Y01791</t>
  </si>
  <si>
    <t>Y01770</t>
  </si>
  <si>
    <t>Y01792</t>
  </si>
  <si>
    <t>Y07901-E</t>
  </si>
  <si>
    <t>Y01832</t>
  </si>
  <si>
    <t>Y01930-E</t>
  </si>
  <si>
    <t>Y01931-E</t>
  </si>
  <si>
    <t>Y02103</t>
  </si>
  <si>
    <t>Y02103-E</t>
  </si>
  <si>
    <t>Y02101</t>
  </si>
  <si>
    <t>Y02101-E</t>
  </si>
  <si>
    <t>Y02102</t>
  </si>
  <si>
    <t>Y02102-E</t>
  </si>
  <si>
    <t>Y02106</t>
  </si>
  <si>
    <t>Y02110</t>
  </si>
  <si>
    <t>Y02133-E</t>
  </si>
  <si>
    <t>Y02120</t>
  </si>
  <si>
    <t>Y02131</t>
  </si>
  <si>
    <t>Y02134</t>
  </si>
  <si>
    <t>Y02134-E</t>
  </si>
  <si>
    <t>Y02232</t>
  </si>
  <si>
    <t>Y02231</t>
  </si>
  <si>
    <t>Y02230</t>
  </si>
  <si>
    <t>Y02234</t>
  </si>
  <si>
    <t>Y02233</t>
  </si>
  <si>
    <t>Y02236</t>
  </si>
  <si>
    <t>Y02281</t>
  </si>
  <si>
    <t>Y02282</t>
  </si>
  <si>
    <t>Y02280</t>
  </si>
  <si>
    <t>Y02252</t>
  </si>
  <si>
    <t>Y02252-E</t>
  </si>
  <si>
    <t>Y02201</t>
  </si>
  <si>
    <t>Y02201-E</t>
  </si>
  <si>
    <t>Y02202</t>
  </si>
  <si>
    <t>Y02202-E</t>
  </si>
  <si>
    <t>Y02251</t>
  </si>
  <si>
    <t>Y02251-E</t>
  </si>
  <si>
    <t>Y02250</t>
  </si>
  <si>
    <t>Y02250-E</t>
  </si>
  <si>
    <t>Y02203</t>
  </si>
  <si>
    <t>Y02203-E</t>
  </si>
  <si>
    <t>Y02200</t>
  </si>
  <si>
    <t>Y02200-E</t>
  </si>
  <si>
    <t>Y02211</t>
  </si>
  <si>
    <t>Y02211-E</t>
  </si>
  <si>
    <t>Y02208</t>
  </si>
  <si>
    <t>Y02208-E</t>
  </si>
  <si>
    <t>Y02207</t>
  </si>
  <si>
    <t>Y02207-E</t>
  </si>
  <si>
    <t>Y02209</t>
  </si>
  <si>
    <t>Y02270</t>
  </si>
  <si>
    <t>Y02271</t>
  </si>
  <si>
    <t>Y02272</t>
  </si>
  <si>
    <t>Y02267</t>
  </si>
  <si>
    <t>Y02264</t>
  </si>
  <si>
    <t>Y02265</t>
  </si>
  <si>
    <t>Y02268</t>
  </si>
  <si>
    <t>Y02269</t>
  </si>
  <si>
    <t>Y02262</t>
  </si>
  <si>
    <t>Y02204</t>
  </si>
  <si>
    <t>Y02205</t>
  </si>
  <si>
    <t>Y02210</t>
  </si>
  <si>
    <t>Y02206</t>
  </si>
  <si>
    <t>Y02392</t>
  </si>
  <si>
    <t>Y02391</t>
  </si>
  <si>
    <t>Y02390</t>
  </si>
  <si>
    <t>Y02301</t>
  </si>
  <si>
    <t>Y02307</t>
  </si>
  <si>
    <t>Y02302</t>
  </si>
  <si>
    <t>Y02303</t>
  </si>
  <si>
    <t>Y02304</t>
  </si>
  <si>
    <t>Y02306</t>
  </si>
  <si>
    <t>Y02305</t>
  </si>
  <si>
    <t>Y02382</t>
  </si>
  <si>
    <t>Y02380</t>
  </si>
  <si>
    <t>Y02381</t>
  </si>
  <si>
    <t>Y02325</t>
  </si>
  <si>
    <t>Y02320</t>
  </si>
  <si>
    <t>Y02321</t>
  </si>
  <si>
    <t>Y02322</t>
  </si>
  <si>
    <t>Y02323</t>
  </si>
  <si>
    <t>Y02324</t>
  </si>
  <si>
    <t>Y02330</t>
  </si>
  <si>
    <t>Y02351</t>
  </si>
  <si>
    <t>Y02354</t>
  </si>
  <si>
    <t>Y02350</t>
  </si>
  <si>
    <t>Y02352</t>
  </si>
  <si>
    <t>Y02358</t>
  </si>
  <si>
    <t>Y02359</t>
  </si>
  <si>
    <t>Y02353</t>
  </si>
  <si>
    <t>Y02356</t>
  </si>
  <si>
    <t>Y02357</t>
  </si>
  <si>
    <t>Y02370</t>
  </si>
  <si>
    <t>Y02371</t>
  </si>
  <si>
    <t>Y02372</t>
  </si>
  <si>
    <t>Y02374</t>
  </si>
  <si>
    <t>Y02373</t>
  </si>
  <si>
    <t>Y02376</t>
  </si>
  <si>
    <t>Y02401</t>
  </si>
  <si>
    <t>Y02402</t>
  </si>
  <si>
    <t>Y02410</t>
  </si>
  <si>
    <t>Y02403</t>
  </si>
  <si>
    <t>Y02409</t>
  </si>
  <si>
    <t>Y02404</t>
  </si>
  <si>
    <t>Y02405</t>
  </si>
  <si>
    <t>Y02407</t>
  </si>
  <si>
    <t>Y02408</t>
  </si>
  <si>
    <t>Y02420</t>
  </si>
  <si>
    <t>Y02421</t>
  </si>
  <si>
    <t>Y02422</t>
  </si>
  <si>
    <t>Y02423</t>
  </si>
  <si>
    <t>Y02426</t>
  </si>
  <si>
    <t>Y02424</t>
  </si>
  <si>
    <t>Y02425</t>
  </si>
  <si>
    <t>Y02427</t>
  </si>
  <si>
    <t>Y02441</t>
  </si>
  <si>
    <t>Y02442</t>
  </si>
  <si>
    <t>Y02444</t>
  </si>
  <si>
    <t>Y02460</t>
  </si>
  <si>
    <t>Y02446</t>
  </si>
  <si>
    <t>Y02447</t>
  </si>
  <si>
    <t>Y02443</t>
  </si>
  <si>
    <t>Y02448</t>
  </si>
  <si>
    <t>Y02449</t>
  </si>
  <si>
    <t>Y02461</t>
  </si>
  <si>
    <t>Y02451</t>
  </si>
  <si>
    <t>Y02452</t>
  </si>
  <si>
    <t>Y02462</t>
  </si>
  <si>
    <t>Y02514</t>
  </si>
  <si>
    <t>Y02300</t>
  </si>
  <si>
    <t>Y02499</t>
  </si>
  <si>
    <t>Y02498</t>
  </si>
  <si>
    <t>Y02494</t>
  </si>
  <si>
    <t>Y02510</t>
  </si>
  <si>
    <t>Y02500</t>
  </si>
  <si>
    <t>Y02511</t>
  </si>
  <si>
    <t>Y02495</t>
  </si>
  <si>
    <t>Y02512</t>
  </si>
  <si>
    <t>Y02497</t>
  </si>
  <si>
    <t>Y02496</t>
  </si>
  <si>
    <t>Y02492</t>
  </si>
  <si>
    <t>Y03950</t>
  </si>
  <si>
    <t>Y03840</t>
  </si>
  <si>
    <t>Y03250</t>
  </si>
  <si>
    <t>Y03254</t>
  </si>
  <si>
    <t>Y03255</t>
  </si>
  <si>
    <t>Y03252</t>
  </si>
  <si>
    <t>Y03251</t>
  </si>
  <si>
    <t>Y03253</t>
  </si>
  <si>
    <t>Y03270</t>
  </si>
  <si>
    <t>Y03271</t>
  </si>
  <si>
    <t>Y03310</t>
  </si>
  <si>
    <t>Y03286-E</t>
  </si>
  <si>
    <t>Y03282-E</t>
  </si>
  <si>
    <t>Y03288</t>
  </si>
  <si>
    <t>Y03288-E</t>
  </si>
  <si>
    <t>Y03285-E</t>
  </si>
  <si>
    <t>Y03630</t>
  </si>
  <si>
    <t>Y03634</t>
  </si>
  <si>
    <t>Y03323-E</t>
  </si>
  <si>
    <t>Y03322-E</t>
  </si>
  <si>
    <t>Y03320</t>
  </si>
  <si>
    <t>Y03360</t>
  </si>
  <si>
    <t>Y03370</t>
  </si>
  <si>
    <t>Y03331</t>
  </si>
  <si>
    <t>Y03332</t>
  </si>
  <si>
    <t>Y03330</t>
  </si>
  <si>
    <t>Y03333</t>
  </si>
  <si>
    <t>Y03334</t>
  </si>
  <si>
    <t>Y03365</t>
  </si>
  <si>
    <t>Y03371</t>
  </si>
  <si>
    <t>Y03120</t>
  </si>
  <si>
    <t>Y03340</t>
  </si>
  <si>
    <t>Y03340-E</t>
  </si>
  <si>
    <t>Y03125</t>
  </si>
  <si>
    <t>Y03471</t>
  </si>
  <si>
    <t>Y03472</t>
  </si>
  <si>
    <t>Y12305-E</t>
  </si>
  <si>
    <t>Y12406</t>
  </si>
  <si>
    <t>Y12300</t>
  </si>
  <si>
    <t>Y03460</t>
  </si>
  <si>
    <t>Y03461-E</t>
  </si>
  <si>
    <t>Y03470</t>
  </si>
  <si>
    <t>Y03502-B</t>
  </si>
  <si>
    <t>Y03503-B</t>
  </si>
  <si>
    <t>Y03501-B</t>
  </si>
  <si>
    <t>Y03520</t>
  </si>
  <si>
    <t>Y03521</t>
  </si>
  <si>
    <t>Y03523</t>
  </si>
  <si>
    <t>Y03522</t>
  </si>
  <si>
    <t>Y03530</t>
  </si>
  <si>
    <t>Y03933</t>
  </si>
  <si>
    <t>Y03945</t>
  </si>
  <si>
    <t>Y03931</t>
  </si>
  <si>
    <t>Y03971</t>
  </si>
  <si>
    <t>Y03942</t>
  </si>
  <si>
    <t>Y03934</t>
  </si>
  <si>
    <t>Y03603</t>
  </si>
  <si>
    <t>Y03604</t>
  </si>
  <si>
    <t>Y03605</t>
  </si>
  <si>
    <t>Y03606</t>
  </si>
  <si>
    <t>Y03607</t>
  </si>
  <si>
    <t>Y03608</t>
  </si>
  <si>
    <t>Y03970</t>
  </si>
  <si>
    <t>Y03943</t>
  </si>
  <si>
    <t>Y03952</t>
  </si>
  <si>
    <t>Y03937</t>
  </si>
  <si>
    <t>Y03944</t>
  </si>
  <si>
    <t>Y03954</t>
  </si>
  <si>
    <t>Y03953</t>
  </si>
  <si>
    <t>Y09346</t>
  </si>
  <si>
    <t>Y03621</t>
  </si>
  <si>
    <t>Y03620</t>
  </si>
  <si>
    <t>Y03622</t>
  </si>
  <si>
    <t>Y03631</t>
  </si>
  <si>
    <t>Y03702</t>
  </si>
  <si>
    <t>Y03851</t>
  </si>
  <si>
    <t>Y03802</t>
  </si>
  <si>
    <t>Y03701-E</t>
  </si>
  <si>
    <t>Y03805-E</t>
  </si>
  <si>
    <t>Y03808</t>
  </si>
  <si>
    <t>Y03853</t>
  </si>
  <si>
    <t>Y03803</t>
  </si>
  <si>
    <t>Y03852</t>
  </si>
  <si>
    <t>Y03850</t>
  </si>
  <si>
    <t>Y03807</t>
  </si>
  <si>
    <t>Y03635-E</t>
  </si>
  <si>
    <t>Y16297</t>
  </si>
  <si>
    <t>Y03640</t>
  </si>
  <si>
    <t>Y03830</t>
  </si>
  <si>
    <t>Y03820</t>
  </si>
  <si>
    <t>Y03810</t>
  </si>
  <si>
    <t>Y03812</t>
  </si>
  <si>
    <t>Y03813</t>
  </si>
  <si>
    <t>Y03811</t>
  </si>
  <si>
    <t>Y03825</t>
  </si>
  <si>
    <t>Y03827</t>
  </si>
  <si>
    <t>Y03816</t>
  </si>
  <si>
    <t>Y03814</t>
  </si>
  <si>
    <t>Y03870</t>
  </si>
  <si>
    <t>Y03871</t>
  </si>
  <si>
    <t>Y03872</t>
  </si>
  <si>
    <t>Y03818</t>
  </si>
  <si>
    <t>Y03860</t>
  </si>
  <si>
    <t>Y16338</t>
  </si>
  <si>
    <t>Y03862</t>
  </si>
  <si>
    <t>Y03861</t>
  </si>
  <si>
    <t>Y03865</t>
  </si>
  <si>
    <t>Y03864</t>
  </si>
  <si>
    <t>Y03863</t>
  </si>
  <si>
    <t>Y03875</t>
  </si>
  <si>
    <t>Y03880</t>
  </si>
  <si>
    <t>Y03927</t>
  </si>
  <si>
    <t>Y03940-E</t>
  </si>
  <si>
    <t>Y03920</t>
  </si>
  <si>
    <t>Y03922</t>
  </si>
  <si>
    <t>Y03921</t>
  </si>
  <si>
    <t>Y03941</t>
  </si>
  <si>
    <t>Y03990</t>
  </si>
  <si>
    <t>Y03991</t>
  </si>
  <si>
    <t>Y04202</t>
  </si>
  <si>
    <t>Y04420</t>
  </si>
  <si>
    <t>Y04421</t>
  </si>
  <si>
    <t>Y04423</t>
  </si>
  <si>
    <t>Y04422</t>
  </si>
  <si>
    <t>Y04502</t>
  </si>
  <si>
    <t>Y04501</t>
  </si>
  <si>
    <t>Y04511</t>
  </si>
  <si>
    <t>Y05103</t>
  </si>
  <si>
    <t>Y05104</t>
  </si>
  <si>
    <t>Y05101</t>
  </si>
  <si>
    <t>Y05201</t>
  </si>
  <si>
    <t>Y05210</t>
  </si>
  <si>
    <t>Y05530</t>
  </si>
  <si>
    <t>Y05530-E</t>
  </si>
  <si>
    <t>Y05302</t>
  </si>
  <si>
    <t>Y05301</t>
  </si>
  <si>
    <t>Y05501</t>
  </si>
  <si>
    <t>Y05504</t>
  </si>
  <si>
    <t>Y05503</t>
  </si>
  <si>
    <t>Y06120</t>
  </si>
  <si>
    <t>Y06121</t>
  </si>
  <si>
    <t>Y06104</t>
  </si>
  <si>
    <t>Y06104-E</t>
  </si>
  <si>
    <t>Y06101-E</t>
  </si>
  <si>
    <t>Y06102-E</t>
  </si>
  <si>
    <t>Y06103-E</t>
  </si>
  <si>
    <t>Y06402</t>
  </si>
  <si>
    <t>Y06405</t>
  </si>
  <si>
    <t>Y06403</t>
  </si>
  <si>
    <t>Y06401</t>
  </si>
  <si>
    <t>Y06404</t>
  </si>
  <si>
    <t>Y06201</t>
  </si>
  <si>
    <t>Y06202</t>
  </si>
  <si>
    <t>Y06203</t>
  </si>
  <si>
    <t>Y06204</t>
  </si>
  <si>
    <t>Y06205</t>
  </si>
  <si>
    <t>Y06206</t>
  </si>
  <si>
    <t>Y06207</t>
  </si>
  <si>
    <t>Y06301-E</t>
  </si>
  <si>
    <t>Y06353-E</t>
  </si>
  <si>
    <t>Y06319-E</t>
  </si>
  <si>
    <t>Y06305-E</t>
  </si>
  <si>
    <t>Y06315-E</t>
  </si>
  <si>
    <t>Y06307-E</t>
  </si>
  <si>
    <t>Y06308-E</t>
  </si>
  <si>
    <t>Y06322-E</t>
  </si>
  <si>
    <t>Y06310-E</t>
  </si>
  <si>
    <t>Y06309-E</t>
  </si>
  <si>
    <t>Y06302-E</t>
  </si>
  <si>
    <t>Y06373</t>
  </si>
  <si>
    <t>Y06374</t>
  </si>
  <si>
    <t>Y06370</t>
  </si>
  <si>
    <t>Y06375</t>
  </si>
  <si>
    <t>Y06313-E</t>
  </si>
  <si>
    <t>Y06314-E</t>
  </si>
  <si>
    <t>Y06360-E</t>
  </si>
  <si>
    <t>Y06318-E</t>
  </si>
  <si>
    <t>Y06363-E</t>
  </si>
  <si>
    <t>Y06320-E</t>
  </si>
  <si>
    <t>Y06321-E</t>
  </si>
  <si>
    <t>Y06350-E</t>
  </si>
  <si>
    <t>Y06351-E</t>
  </si>
  <si>
    <t>Y06352-E</t>
  </si>
  <si>
    <t>Y06371</t>
  </si>
  <si>
    <t>Y06372</t>
  </si>
  <si>
    <t>Y06376</t>
  </si>
  <si>
    <t>Y06354-E</t>
  </si>
  <si>
    <t>Y06361-E</t>
  </si>
  <si>
    <t>Y06355-E</t>
  </si>
  <si>
    <t>Y06356-E</t>
  </si>
  <si>
    <t>Y06357-E</t>
  </si>
  <si>
    <t>Y06358-E</t>
  </si>
  <si>
    <t>Y07101</t>
  </si>
  <si>
    <t>Y07102</t>
  </si>
  <si>
    <t>Y07103</t>
  </si>
  <si>
    <t>Y07208</t>
  </si>
  <si>
    <t>Y07202</t>
  </si>
  <si>
    <t>Y07204</t>
  </si>
  <si>
    <t>Y07209</t>
  </si>
  <si>
    <t>Y07207</t>
  </si>
  <si>
    <t>Y07206</t>
  </si>
  <si>
    <t>Y07205</t>
  </si>
  <si>
    <t>Y07210</t>
  </si>
  <si>
    <t>Y07201</t>
  </si>
  <si>
    <t>Y07203</t>
  </si>
  <si>
    <t>Y07303</t>
  </si>
  <si>
    <t>Y07323</t>
  </si>
  <si>
    <t>Y07302</t>
  </si>
  <si>
    <t>Y07324</t>
  </si>
  <si>
    <t>Y07327</t>
  </si>
  <si>
    <t>Y07328</t>
  </si>
  <si>
    <t>Y07325</t>
  </si>
  <si>
    <t>Y07326</t>
  </si>
  <si>
    <t>Y07335</t>
  </si>
  <si>
    <t>Y07336</t>
  </si>
  <si>
    <t>Y07330</t>
  </si>
  <si>
    <t>Y07473</t>
  </si>
  <si>
    <t>Y07479</t>
  </si>
  <si>
    <t>Y07472</t>
  </si>
  <si>
    <t>Y07474</t>
  </si>
  <si>
    <t>Y07481</t>
  </si>
  <si>
    <t>Y07470</t>
  </si>
  <si>
    <t>Y07475</t>
  </si>
  <si>
    <t>Y07476</t>
  </si>
  <si>
    <t>Y07477</t>
  </si>
  <si>
    <t>Y07478</t>
  </si>
  <si>
    <t>Y07471</t>
  </si>
  <si>
    <t>Y07413</t>
  </si>
  <si>
    <t>Y07412</t>
  </si>
  <si>
    <t>Y07402</t>
  </si>
  <si>
    <t>Y07404</t>
  </si>
  <si>
    <t>Y07401</t>
  </si>
  <si>
    <t>Y07411</t>
  </si>
  <si>
    <t>Y07410</t>
  </si>
  <si>
    <t>Y07406</t>
  </si>
  <si>
    <t>Y07407</t>
  </si>
  <si>
    <t>Y07408</t>
  </si>
  <si>
    <t>Y07442</t>
  </si>
  <si>
    <t>Y07403</t>
  </si>
  <si>
    <t>Y07467</t>
  </si>
  <si>
    <t>Y07463</t>
  </si>
  <si>
    <t>Y07462</t>
  </si>
  <si>
    <t>Y07461</t>
  </si>
  <si>
    <t>Y07464</t>
  </si>
  <si>
    <t>Y07460</t>
  </si>
  <si>
    <t>Y16305</t>
  </si>
  <si>
    <t>Y16307</t>
  </si>
  <si>
    <t>Y16308</t>
  </si>
  <si>
    <t>Y16320</t>
  </si>
  <si>
    <t>Y16306</t>
  </si>
  <si>
    <t>Y16301</t>
  </si>
  <si>
    <t>Y16302</t>
  </si>
  <si>
    <t>Y16312</t>
  </si>
  <si>
    <t>Y16310</t>
  </si>
  <si>
    <t>Y16309</t>
  </si>
  <si>
    <t>Y16311</t>
  </si>
  <si>
    <t>Y16313</t>
  </si>
  <si>
    <t>Y16315</t>
  </si>
  <si>
    <t>Y16319</t>
  </si>
  <si>
    <t>Y16317</t>
  </si>
  <si>
    <t>Y16316</t>
  </si>
  <si>
    <t>Y16318</t>
  </si>
  <si>
    <t>Y07550</t>
  </si>
  <si>
    <t>Y07492</t>
  </si>
  <si>
    <t>Y07495</t>
  </si>
  <si>
    <t>Y07493</t>
  </si>
  <si>
    <t>Y07494</t>
  </si>
  <si>
    <t>Y07491</t>
  </si>
  <si>
    <t>Y07490</t>
  </si>
  <si>
    <t>Y07468</t>
  </si>
  <si>
    <t>Y07409</t>
  </si>
  <si>
    <t>Y07409-S</t>
  </si>
  <si>
    <t>Y07435</t>
  </si>
  <si>
    <t>Y07435-S</t>
  </si>
  <si>
    <t>Y07430</t>
  </si>
  <si>
    <t>Y07430-S</t>
  </si>
  <si>
    <t>Y07436</t>
  </si>
  <si>
    <t>Y07436-S</t>
  </si>
  <si>
    <t>Y07432</t>
  </si>
  <si>
    <t>Y07432-S</t>
  </si>
  <si>
    <t>Y07433</t>
  </si>
  <si>
    <t>Y07433-S</t>
  </si>
  <si>
    <t>Y07434</t>
  </si>
  <si>
    <t>Y07434-S</t>
  </si>
  <si>
    <t>Y07541</t>
  </si>
  <si>
    <t>Y07540</t>
  </si>
  <si>
    <t>Y07454</t>
  </si>
  <si>
    <t>Y07452</t>
  </si>
  <si>
    <t>Y07453</t>
  </si>
  <si>
    <t>Y07451</t>
  </si>
  <si>
    <t>Y07455</t>
  </si>
  <si>
    <t>Y07450</t>
  </si>
  <si>
    <t>Y07456</t>
  </si>
  <si>
    <t>Y07449</t>
  </si>
  <si>
    <t>Y07457</t>
  </si>
  <si>
    <t>Y07950</t>
  </si>
  <si>
    <t>Y07614</t>
  </si>
  <si>
    <t>Y08132</t>
  </si>
  <si>
    <t>Y08134</t>
  </si>
  <si>
    <t>Y08133</t>
  </si>
  <si>
    <t>Y08130</t>
  </si>
  <si>
    <t>Y08131</t>
  </si>
  <si>
    <t>Y07250</t>
  </si>
  <si>
    <t>Y07252</t>
  </si>
  <si>
    <t>Y07253</t>
  </si>
  <si>
    <t>Y07254</t>
  </si>
  <si>
    <t>Y07911</t>
  </si>
  <si>
    <t>Y07910</t>
  </si>
  <si>
    <t>Y07912</t>
  </si>
  <si>
    <t>Y07920</t>
  </si>
  <si>
    <t>Y07921</t>
  </si>
  <si>
    <t>Y08150</t>
  </si>
  <si>
    <t>Y08151</t>
  </si>
  <si>
    <t>Y08601</t>
  </si>
  <si>
    <t>Y08602</t>
  </si>
  <si>
    <t>Y08101</t>
  </si>
  <si>
    <t>Y08101-E</t>
  </si>
  <si>
    <t>Y08102</t>
  </si>
  <si>
    <t>Y08701</t>
  </si>
  <si>
    <t>Y08705</t>
  </si>
  <si>
    <t>Y08302-E</t>
  </si>
  <si>
    <t>Y08721</t>
  </si>
  <si>
    <t>Y08722</t>
  </si>
  <si>
    <t>Y08723</t>
  </si>
  <si>
    <t>Y08720</t>
  </si>
  <si>
    <t>Y08750</t>
  </si>
  <si>
    <t>Y08750-E</t>
  </si>
  <si>
    <t>Y08740</t>
  </si>
  <si>
    <t>Y08730</t>
  </si>
  <si>
    <t>Y09302</t>
  </si>
  <si>
    <t>Y09304</t>
  </si>
  <si>
    <t>Y09313</t>
  </si>
  <si>
    <t>Y09308</t>
  </si>
  <si>
    <t>Y09312</t>
  </si>
  <si>
    <t>Y09306</t>
  </si>
  <si>
    <t>Y09309</t>
  </si>
  <si>
    <t>Y09307</t>
  </si>
  <si>
    <t>Y09335</t>
  </si>
  <si>
    <t>Y09410</t>
  </si>
  <si>
    <t>Y09336</t>
  </si>
  <si>
    <t>Y09412</t>
  </si>
  <si>
    <t>Y09337</t>
  </si>
  <si>
    <t>Y09338</t>
  </si>
  <si>
    <t>Y09413</t>
  </si>
  <si>
    <t>Y09339</t>
  </si>
  <si>
    <t>Y09340</t>
  </si>
  <si>
    <t>Y09408</t>
  </si>
  <si>
    <t>Y09402</t>
  </si>
  <si>
    <t>Y09407</t>
  </si>
  <si>
    <t>Y09409</t>
  </si>
  <si>
    <t>Y09406</t>
  </si>
  <si>
    <t>Y09415</t>
  </si>
  <si>
    <t>Y09416</t>
  </si>
  <si>
    <t>Y09417</t>
  </si>
  <si>
    <t>Y09418</t>
  </si>
  <si>
    <t>Y09419</t>
  </si>
  <si>
    <t>Y09420</t>
  </si>
  <si>
    <t>Y09701</t>
  </si>
  <si>
    <t>Y09717</t>
  </si>
  <si>
    <t>Y09711</t>
  </si>
  <si>
    <t>Y09703</t>
  </si>
  <si>
    <t>Y09704</t>
  </si>
  <si>
    <t>Y09705</t>
  </si>
  <si>
    <t>Y09601</t>
  </si>
  <si>
    <t>Y09707</t>
  </si>
  <si>
    <t>Y09709</t>
  </si>
  <si>
    <t>Y09712</t>
  </si>
  <si>
    <t>Y09708</t>
  </si>
  <si>
    <t>Y09713</t>
  </si>
  <si>
    <t>Y09718</t>
  </si>
  <si>
    <t>Y09714</t>
  </si>
  <si>
    <t>Y09715</t>
  </si>
  <si>
    <t>Y09730</t>
  </si>
  <si>
    <t>Y09731</t>
  </si>
  <si>
    <t>Y09732</t>
  </si>
  <si>
    <t>Y09733</t>
  </si>
  <si>
    <t>Y09737</t>
  </si>
  <si>
    <t>Y09734</t>
  </si>
  <si>
    <t>Y09735</t>
  </si>
  <si>
    <t>Y09736</t>
  </si>
  <si>
    <t>Y09210</t>
  </si>
  <si>
    <t>Y09211</t>
  </si>
  <si>
    <t>Y09205</t>
  </si>
  <si>
    <t>Y09206</t>
  </si>
  <si>
    <t>Y09802</t>
  </si>
  <si>
    <t>Y09801</t>
  </si>
  <si>
    <t>Y09805</t>
  </si>
  <si>
    <t>Y09806</t>
  </si>
  <si>
    <t>Y09803</t>
  </si>
  <si>
    <t>Y09807</t>
  </si>
  <si>
    <t>Y09808</t>
  </si>
  <si>
    <t>Y08901</t>
  </si>
  <si>
    <t>Y09830</t>
  </si>
  <si>
    <t>Y09831</t>
  </si>
  <si>
    <t>Y09832</t>
  </si>
  <si>
    <t>Y10103</t>
  </si>
  <si>
    <t>Y11111</t>
  </si>
  <si>
    <t>Y12810</t>
  </si>
  <si>
    <t>Y12810-E</t>
  </si>
  <si>
    <t>Y12101</t>
  </si>
  <si>
    <t>Y12103</t>
  </si>
  <si>
    <t>Y12207</t>
  </si>
  <si>
    <t>Y12201</t>
  </si>
  <si>
    <t>Y12204</t>
  </si>
  <si>
    <t>Y12205</t>
  </si>
  <si>
    <t>Y12206</t>
  </si>
  <si>
    <t>Y12210</t>
  </si>
  <si>
    <t>Y12208</t>
  </si>
  <si>
    <t>Y12209</t>
  </si>
  <si>
    <t>Y12230</t>
  </si>
  <si>
    <t>Y12306</t>
  </si>
  <si>
    <t>Y12306-S</t>
  </si>
  <si>
    <t>Y12301</t>
  </si>
  <si>
    <t>Y12305</t>
  </si>
  <si>
    <t>Y12310</t>
  </si>
  <si>
    <t>Y12310-E</t>
  </si>
  <si>
    <t>Y12309</t>
  </si>
  <si>
    <t>Y12309-E</t>
  </si>
  <si>
    <t>Y12307</t>
  </si>
  <si>
    <t>Y12307-E</t>
  </si>
  <si>
    <t>Y12320</t>
  </si>
  <si>
    <t>Y12330-E</t>
  </si>
  <si>
    <t>Y03321</t>
  </si>
  <si>
    <t>Y03321-E</t>
  </si>
  <si>
    <t>Y12501</t>
  </si>
  <si>
    <t>Y12507</t>
  </si>
  <si>
    <t>Y12509</t>
  </si>
  <si>
    <t>Y12508</t>
  </si>
  <si>
    <t>Y12506</t>
  </si>
  <si>
    <t>Y12511</t>
  </si>
  <si>
    <t>Y12512</t>
  </si>
  <si>
    <t>Y12500</t>
  </si>
  <si>
    <t>Y12601</t>
  </si>
  <si>
    <t>Y12603</t>
  </si>
  <si>
    <t>Y12602</t>
  </si>
  <si>
    <t>Y12604</t>
  </si>
  <si>
    <t>Y12605</t>
  </si>
  <si>
    <t>Y12504</t>
  </si>
  <si>
    <t>Y12502</t>
  </si>
  <si>
    <t>Y12503</t>
  </si>
  <si>
    <t>Y12704</t>
  </si>
  <si>
    <t>Y12705</t>
  </si>
  <si>
    <t>Y12910</t>
  </si>
  <si>
    <t>Y12920</t>
  </si>
  <si>
    <t>Y12921</t>
  </si>
  <si>
    <t>Y12922</t>
  </si>
  <si>
    <t>Y12930</t>
  </si>
  <si>
    <t>Y12933</t>
  </si>
  <si>
    <t>Y13815</t>
  </si>
  <si>
    <t>Y13850-E</t>
  </si>
  <si>
    <t>Y13201</t>
  </si>
  <si>
    <t>Y13101</t>
  </si>
  <si>
    <t>Y13820</t>
  </si>
  <si>
    <t>Y13855-E</t>
  </si>
  <si>
    <t>Y13881</t>
  </si>
  <si>
    <t>Y13880</t>
  </si>
  <si>
    <t>Y13860</t>
  </si>
  <si>
    <t>Y13860-E</t>
  </si>
  <si>
    <t>Y13861-E</t>
  </si>
  <si>
    <t>Y13862</t>
  </si>
  <si>
    <t>Y13862-E</t>
  </si>
  <si>
    <t>Y13863</t>
  </si>
  <si>
    <t>Y13863-E</t>
  </si>
  <si>
    <t>Y13864</t>
  </si>
  <si>
    <t>Y13864-E</t>
  </si>
  <si>
    <t>Y13865</t>
  </si>
  <si>
    <t>Y13865-E</t>
  </si>
  <si>
    <t>Y13866</t>
  </si>
  <si>
    <t>Y13866-E</t>
  </si>
  <si>
    <t>Y13840</t>
  </si>
  <si>
    <t>Y13830</t>
  </si>
  <si>
    <t>Y13401</t>
  </si>
  <si>
    <t>Y13506</t>
  </si>
  <si>
    <t>Y13501</t>
  </si>
  <si>
    <t>Y13514</t>
  </si>
  <si>
    <t>Y13518</t>
  </si>
  <si>
    <t>Y13505</t>
  </si>
  <si>
    <t>Y13502</t>
  </si>
  <si>
    <t>Y13507</t>
  </si>
  <si>
    <t>Y13508</t>
  </si>
  <si>
    <t>Y13530</t>
  </si>
  <si>
    <t>Y13410</t>
  </si>
  <si>
    <t>Y13602</t>
  </si>
  <si>
    <t>Y13601</t>
  </si>
  <si>
    <t>Y14161</t>
  </si>
  <si>
    <t>Y14130</t>
  </si>
  <si>
    <t>Y14132</t>
  </si>
  <si>
    <t>Y14131</t>
  </si>
  <si>
    <t>Y14133</t>
  </si>
  <si>
    <t>Y14134</t>
  </si>
  <si>
    <t>Y14135</t>
  </si>
  <si>
    <t>Y14136</t>
  </si>
  <si>
    <t>Y14137</t>
  </si>
  <si>
    <t>Y14160</t>
  </si>
  <si>
    <t>Y07901</t>
  </si>
  <si>
    <t>Y15614</t>
  </si>
  <si>
    <t>Y15615</t>
  </si>
  <si>
    <t>Y15612</t>
  </si>
  <si>
    <t>Y15613</t>
  </si>
  <si>
    <t>Y15610</t>
  </si>
  <si>
    <t>Y15203</t>
  </si>
  <si>
    <t>Y15204</t>
  </si>
  <si>
    <t>Y15601</t>
  </si>
  <si>
    <t>Y15602</t>
  </si>
  <si>
    <t>Y15630</t>
  </si>
  <si>
    <t>Y15420</t>
  </si>
  <si>
    <t>Y15304</t>
  </si>
  <si>
    <t>Y15301</t>
  </si>
  <si>
    <t>Y15302</t>
  </si>
  <si>
    <t>Y15303</t>
  </si>
  <si>
    <t>Y15501</t>
  </si>
  <si>
    <t>Y15503</t>
  </si>
  <si>
    <t>Y15502</t>
  </si>
  <si>
    <t>Y15505</t>
  </si>
  <si>
    <t>Y15504</t>
  </si>
  <si>
    <t>Y15405</t>
  </si>
  <si>
    <t>Y15406</t>
  </si>
  <si>
    <t>Y15402</t>
  </si>
  <si>
    <t>Y15410</t>
  </si>
  <si>
    <t>Y15411</t>
  </si>
  <si>
    <t>Y15407</t>
  </si>
  <si>
    <t>Y15408</t>
  </si>
  <si>
    <t>Y15403</t>
  </si>
  <si>
    <t>Y15404</t>
  </si>
  <si>
    <t>Y15409</t>
  </si>
  <si>
    <t>Y15702</t>
  </si>
  <si>
    <t>Y15701</t>
  </si>
  <si>
    <t>Y15621</t>
  </si>
  <si>
    <t>Y15621-E</t>
  </si>
  <si>
    <t>Y15622</t>
  </si>
  <si>
    <t>Y15622-E</t>
  </si>
  <si>
    <t>Y15795</t>
  </si>
  <si>
    <t>Y15699</t>
  </si>
  <si>
    <t>Y15640</t>
  </si>
  <si>
    <t>Y15641</t>
  </si>
  <si>
    <t>Y15820</t>
  </si>
  <si>
    <t>Y15808</t>
  </si>
  <si>
    <t>Y15803</t>
  </si>
  <si>
    <t>Y15809</t>
  </si>
  <si>
    <t>Y15804</t>
  </si>
  <si>
    <t>Y15805</t>
  </si>
  <si>
    <t>Y15802</t>
  </si>
  <si>
    <t>Y15806</t>
  </si>
  <si>
    <t>Y15807</t>
  </si>
  <si>
    <t>Y15815</t>
  </si>
  <si>
    <t>Y15581</t>
  </si>
  <si>
    <t>Y15580</t>
  </si>
  <si>
    <t>Y16400</t>
  </si>
  <si>
    <t>Y16199</t>
  </si>
  <si>
    <t>Y09811</t>
  </si>
  <si>
    <t>Y09813</t>
  </si>
  <si>
    <t>Y09817</t>
  </si>
  <si>
    <t>Y16404</t>
  </si>
  <si>
    <t>Y16401-E</t>
  </si>
  <si>
    <t>Y16405</t>
  </si>
  <si>
    <t>Y16405-E</t>
  </si>
  <si>
    <t>Y16403</t>
  </si>
  <si>
    <t>Y16403-E</t>
  </si>
  <si>
    <t>Y13310</t>
  </si>
  <si>
    <t>Y16997</t>
  </si>
  <si>
    <t>Y16298</t>
  </si>
  <si>
    <t>Y16686</t>
  </si>
  <si>
    <t>Y16685</t>
  </si>
  <si>
    <t>Y16680</t>
  </si>
  <si>
    <t>Y16681</t>
  </si>
  <si>
    <t>Y16998</t>
  </si>
  <si>
    <t>Y16-01</t>
  </si>
  <si>
    <t>Y16249</t>
  </si>
  <si>
    <t>Y16299</t>
  </si>
  <si>
    <t>Y16810</t>
  </si>
  <si>
    <t>Y16809</t>
  </si>
  <si>
    <t>Y16232</t>
  </si>
  <si>
    <t>Y16230</t>
  </si>
  <si>
    <t>Y16231</t>
  </si>
  <si>
    <t>Y16236</t>
  </si>
  <si>
    <t>Y16233</t>
  </si>
  <si>
    <t>Y16682</t>
  </si>
  <si>
    <t>Y16237</t>
  </si>
  <si>
    <t>Y16742</t>
  </si>
  <si>
    <t>Y16741</t>
  </si>
  <si>
    <t>Y16743</t>
  </si>
  <si>
    <t>Y16744</t>
  </si>
  <si>
    <t>Y16740</t>
  </si>
  <si>
    <t>Y03549</t>
  </si>
  <si>
    <t>Y03550</t>
  </si>
  <si>
    <t>Y03551</t>
  </si>
  <si>
    <t>Y03560</t>
  </si>
  <si>
    <t>Y03559</t>
  </si>
  <si>
    <t>Y03552</t>
  </si>
  <si>
    <t>Y03557</t>
  </si>
  <si>
    <t>Y03555</t>
  </si>
  <si>
    <t>Y03553</t>
  </si>
  <si>
    <t>Y03554</t>
  </si>
  <si>
    <t>Y03982</t>
  </si>
  <si>
    <t>Y03981</t>
  </si>
  <si>
    <t>Y16708-b</t>
  </si>
  <si>
    <t>Y16415</t>
  </si>
  <si>
    <t>Y16709-b</t>
  </si>
  <si>
    <t>Y16481</t>
  </si>
  <si>
    <t>Y16480</t>
  </si>
  <si>
    <t>Y16770</t>
  </si>
  <si>
    <t>Y16778</t>
  </si>
  <si>
    <t>Y16765</t>
  </si>
  <si>
    <t>Y16776</t>
  </si>
  <si>
    <t>Y16767</t>
  </si>
  <si>
    <t>Y16791</t>
  </si>
  <si>
    <t>Y16772</t>
  </si>
  <si>
    <t>Y16774</t>
  </si>
  <si>
    <t>Y16768</t>
  </si>
  <si>
    <t>Y16773</t>
  </si>
  <si>
    <t>Y16779</t>
  </si>
  <si>
    <t>Y16775</t>
  </si>
  <si>
    <t>Y16769</t>
  </si>
  <si>
    <t>Y16746</t>
  </si>
  <si>
    <t>Y16771</t>
  </si>
  <si>
    <t>Y16878</t>
  </si>
  <si>
    <t>Y16897</t>
  </si>
  <si>
    <t>Y16879</t>
  </si>
  <si>
    <t>Y16865</t>
  </si>
  <si>
    <t>Y16866</t>
  </si>
  <si>
    <t>Y16873</t>
  </si>
  <si>
    <t>Y16867</t>
  </si>
  <si>
    <t>Y16876</t>
  </si>
  <si>
    <t>Y16877</t>
  </si>
  <si>
    <t>Y16871</t>
  </si>
  <si>
    <t>Y16874</t>
  </si>
  <si>
    <t>Y16896</t>
  </si>
  <si>
    <t>Y16869</t>
  </si>
  <si>
    <t>Y16734-b</t>
  </si>
  <si>
    <t>Y16731-b</t>
  </si>
  <si>
    <t>Y16733-b</t>
  </si>
  <si>
    <t>Y16706-b</t>
  </si>
  <si>
    <t>Y16707-b</t>
  </si>
  <si>
    <t>Y16710-b</t>
  </si>
  <si>
    <t>Y16711-b</t>
  </si>
  <si>
    <t>Y16729-b</t>
  </si>
  <si>
    <t>Y16701-b</t>
  </si>
  <si>
    <t>Y16724-b</t>
  </si>
  <si>
    <t>Y16702-b</t>
  </si>
  <si>
    <t>Y16703-b</t>
  </si>
  <si>
    <t>Y16704-b</t>
  </si>
  <si>
    <t>Y16738-B</t>
  </si>
  <si>
    <t>Y16736-B</t>
  </si>
  <si>
    <t>Y16737-b</t>
  </si>
  <si>
    <t>Y16717-b</t>
  </si>
  <si>
    <t>Y16730-b</t>
  </si>
  <si>
    <t>Y16739-B</t>
  </si>
  <si>
    <t>Y16712-b</t>
  </si>
  <si>
    <t>Y16714-b</t>
  </si>
  <si>
    <t>Y16719-b</t>
  </si>
  <si>
    <t>Y16720-b</t>
  </si>
  <si>
    <t>Y16718-b</t>
  </si>
  <si>
    <t>Y16722-b</t>
  </si>
  <si>
    <t>Y16705-b</t>
  </si>
  <si>
    <t>Y16721-b</t>
  </si>
  <si>
    <t>Y16728-b</t>
  </si>
  <si>
    <t>Y16801</t>
  </si>
  <si>
    <t>Y16811</t>
  </si>
  <si>
    <t>Y16820</t>
  </si>
  <si>
    <t>Y16854</t>
  </si>
  <si>
    <t>Y16855</t>
  </si>
  <si>
    <t>Y16836</t>
  </si>
  <si>
    <t>Y16780</t>
  </si>
  <si>
    <t>Y16788</t>
  </si>
  <si>
    <t>Y16789</t>
  </si>
  <si>
    <t>Y16852</t>
  </si>
  <si>
    <t>Y16830</t>
  </si>
  <si>
    <t>Y16831</t>
  </si>
  <si>
    <t>Y16833</t>
  </si>
  <si>
    <t>Y16834</t>
  </si>
  <si>
    <t>Y16835</t>
  </si>
  <si>
    <t>Y16832</t>
  </si>
  <si>
    <t>Y16381</t>
  </si>
  <si>
    <t>Y16387</t>
  </si>
  <si>
    <t>Y16384</t>
  </si>
  <si>
    <t>Y16386</t>
  </si>
  <si>
    <t>Y16383</t>
  </si>
  <si>
    <t>Y16388</t>
  </si>
  <si>
    <t>Y16382</t>
  </si>
  <si>
    <t>Y16870-a</t>
  </si>
  <si>
    <t>Y16870-b</t>
  </si>
  <si>
    <t>Y16870-c</t>
  </si>
  <si>
    <t>Y16870-d</t>
  </si>
  <si>
    <t>Y16870</t>
  </si>
  <si>
    <t>Y16870-e</t>
  </si>
  <si>
    <t>Y16870-f</t>
  </si>
  <si>
    <t>Y16870-g</t>
  </si>
  <si>
    <t>Y16860</t>
  </si>
  <si>
    <t>Y16861</t>
  </si>
  <si>
    <t>Y16856</t>
  </si>
  <si>
    <t>Y16863</t>
  </si>
  <si>
    <t>Y16862</t>
  </si>
  <si>
    <t>Y16864</t>
  </si>
  <si>
    <t>Y16450</t>
  </si>
  <si>
    <t>Y16451</t>
  </si>
  <si>
    <t>Y16452</t>
  </si>
  <si>
    <t>Y16961</t>
  </si>
  <si>
    <t>Y16965</t>
  </si>
  <si>
    <t>Y16964</t>
  </si>
  <si>
    <t>Y16963</t>
  </si>
  <si>
    <t>Y16440</t>
  </si>
  <si>
    <t>Y16901</t>
  </si>
  <si>
    <t>Y16330</t>
  </si>
  <si>
    <t>Y16331</t>
  </si>
  <si>
    <t>Y03304</t>
  </si>
  <si>
    <t>Y03301</t>
  </si>
  <si>
    <t>Y16994</t>
  </si>
  <si>
    <t>Y16560</t>
  </si>
  <si>
    <t>Y16993</t>
  </si>
  <si>
    <t>Y16913</t>
  </si>
  <si>
    <t>Y16914</t>
  </si>
  <si>
    <t>Y16910</t>
  </si>
  <si>
    <t>Y16912</t>
  </si>
  <si>
    <t>Y16911</t>
  </si>
  <si>
    <t>Y16925</t>
  </si>
  <si>
    <t>Y16795</t>
  </si>
  <si>
    <t>Y16799</t>
  </si>
  <si>
    <t>Y16336</t>
  </si>
  <si>
    <t>Y16821</t>
  </si>
  <si>
    <t>Y16823</t>
  </si>
  <si>
    <t>Y16824</t>
  </si>
  <si>
    <t>Y16829</t>
  </si>
  <si>
    <t>Y16825</t>
  </si>
  <si>
    <t>Y16826</t>
  </si>
  <si>
    <t>Y16827</t>
  </si>
  <si>
    <t>Y16922</t>
  </si>
  <si>
    <t>Y16921</t>
  </si>
  <si>
    <t>Y13801</t>
  </si>
  <si>
    <t>Y18140</t>
  </si>
  <si>
    <t>Y18141</t>
  </si>
  <si>
    <t>Y18160</t>
  </si>
  <si>
    <t>Y18601</t>
  </si>
  <si>
    <t>Y18411</t>
  </si>
  <si>
    <t>Y18410</t>
  </si>
  <si>
    <t>Y18430</t>
  </si>
  <si>
    <t>Y18430-E</t>
  </si>
  <si>
    <t>Y18431</t>
  </si>
  <si>
    <t>Y18431-E</t>
  </si>
  <si>
    <t>Y18220</t>
  </si>
  <si>
    <t>Y18210</t>
  </si>
  <si>
    <t>Y18211</t>
  </si>
  <si>
    <t>Y18201</t>
  </si>
  <si>
    <t>Y18202</t>
  </si>
  <si>
    <t>Y18203</t>
  </si>
  <si>
    <t>Y18314</t>
  </si>
  <si>
    <t>Y18307</t>
  </si>
  <si>
    <t>Y18502</t>
  </si>
  <si>
    <t>Y18311</t>
  </si>
  <si>
    <t>Y18315</t>
  </si>
  <si>
    <t>Y18310</t>
  </si>
  <si>
    <t>Y18312</t>
  </si>
  <si>
    <t>Y18309</t>
  </si>
  <si>
    <t>Y18301</t>
  </si>
  <si>
    <t>Y18302</t>
  </si>
  <si>
    <t>Y18308</t>
  </si>
  <si>
    <t>Y18304</t>
  </si>
  <si>
    <t>Y18305</t>
  </si>
  <si>
    <t>Y18306</t>
  </si>
  <si>
    <t>Y18303</t>
  </si>
  <si>
    <t>Y19220</t>
  </si>
  <si>
    <t>Y19220-E</t>
  </si>
  <si>
    <t>Y19201</t>
  </si>
  <si>
    <t>Y19305</t>
  </si>
  <si>
    <t>Y19306</t>
  </si>
  <si>
    <t>Y19303-E</t>
  </si>
  <si>
    <t>Y19860-E</t>
  </si>
  <si>
    <t>Y19862</t>
  </si>
  <si>
    <t>Y19862-E</t>
  </si>
  <si>
    <t>Y19861</t>
  </si>
  <si>
    <t>Y19861-E</t>
  </si>
  <si>
    <t>Y19485</t>
  </si>
  <si>
    <t>Y19480</t>
  </si>
  <si>
    <t>Y19481</t>
  </si>
  <si>
    <t>Y19482</t>
  </si>
  <si>
    <t>Y19483</t>
  </si>
  <si>
    <t>Y19402</t>
  </si>
  <si>
    <t>Y19409</t>
  </si>
  <si>
    <t>Y19403</t>
  </si>
  <si>
    <t>Y19404</t>
  </si>
  <si>
    <t>Y19405</t>
  </si>
  <si>
    <t>Y19520</t>
  </si>
  <si>
    <t>Y19522</t>
  </si>
  <si>
    <t>Y19406</t>
  </si>
  <si>
    <t>Y19407</t>
  </si>
  <si>
    <t>Y19441</t>
  </si>
  <si>
    <t>Y19442</t>
  </si>
  <si>
    <t>Y19443</t>
  </si>
  <si>
    <t>Y19448</t>
  </si>
  <si>
    <t>Y19444</t>
  </si>
  <si>
    <t>Y19445</t>
  </si>
  <si>
    <t>Y19447</t>
  </si>
  <si>
    <t>Y19450</t>
  </si>
  <si>
    <t>Y19511</t>
  </si>
  <si>
    <t>Y19551</t>
  </si>
  <si>
    <t>Y19552</t>
  </si>
  <si>
    <t>Y19550</t>
  </si>
  <si>
    <t>Y19553</t>
  </si>
  <si>
    <t>Y19410</t>
  </si>
  <si>
    <t>Y19462</t>
  </si>
  <si>
    <t>Y19464</t>
  </si>
  <si>
    <t>Y19463</t>
  </si>
  <si>
    <t>Y19460</t>
  </si>
  <si>
    <t>Y19521</t>
  </si>
  <si>
    <t>Y19416</t>
  </si>
  <si>
    <t>Y19415</t>
  </si>
  <si>
    <t>Y19430</t>
  </si>
  <si>
    <t>Y19432</t>
  </si>
  <si>
    <t>Y19417</t>
  </si>
  <si>
    <t>Y19418</t>
  </si>
  <si>
    <t>Y19505</t>
  </si>
  <si>
    <t>Y19504</t>
  </si>
  <si>
    <t>Y19504-E</t>
  </si>
  <si>
    <t>Y19421</t>
  </si>
  <si>
    <t>Y19422</t>
  </si>
  <si>
    <t>Y19532</t>
  </si>
  <si>
    <t>Y19536</t>
  </si>
  <si>
    <t>Y19537</t>
  </si>
  <si>
    <t>Y19533</t>
  </si>
  <si>
    <t>Y19534</t>
  </si>
  <si>
    <t>Y19535</t>
  </si>
  <si>
    <t>Y19560</t>
  </si>
  <si>
    <t>Y19561</t>
  </si>
  <si>
    <t>Y19471</t>
  </si>
  <si>
    <t>Y19580</t>
  </si>
  <si>
    <t>Y19630</t>
  </si>
  <si>
    <t>Y19631</t>
  </si>
  <si>
    <t>Y19702</t>
  </si>
  <si>
    <t>Y19703</t>
  </si>
  <si>
    <t>Y19704</t>
  </si>
  <si>
    <t>Y19801</t>
  </si>
  <si>
    <t>Y19800</t>
  </si>
  <si>
    <t>Y19817</t>
  </si>
  <si>
    <t>Y19830</t>
  </si>
  <si>
    <t>Y19901</t>
  </si>
  <si>
    <t>Y19911</t>
  </si>
  <si>
    <t>Y19950</t>
  </si>
  <si>
    <t>Y19711</t>
  </si>
  <si>
    <t>Y19712</t>
  </si>
  <si>
    <t>Y19710</t>
  </si>
  <si>
    <t>Y19713</t>
  </si>
  <si>
    <t>Y19730</t>
  </si>
  <si>
    <t>Y19730-E</t>
  </si>
  <si>
    <t>Y19921</t>
  </si>
  <si>
    <t>Y19920-E</t>
  </si>
  <si>
    <t>Y19931</t>
  </si>
  <si>
    <t>Y16700</t>
  </si>
  <si>
    <t>Y20109</t>
  </si>
  <si>
    <t>Y20102</t>
  </si>
  <si>
    <t>Y20103</t>
  </si>
  <si>
    <t>Y20104</t>
  </si>
  <si>
    <t>Y20105</t>
  </si>
  <si>
    <t>Y20106</t>
  </si>
  <si>
    <t>Y20107</t>
  </si>
  <si>
    <t>Y20101</t>
  </si>
  <si>
    <t>Y201105</t>
  </si>
  <si>
    <t>Y20108</t>
  </si>
  <si>
    <t>Y20110</t>
  </si>
  <si>
    <t>Y20120</t>
  </si>
  <si>
    <t>Y20130</t>
  </si>
  <si>
    <t>Y20170</t>
  </si>
  <si>
    <t>Y20601</t>
  </si>
  <si>
    <t>Y20201</t>
  </si>
  <si>
    <t>Y20204</t>
  </si>
  <si>
    <t>Y20202</t>
  </si>
  <si>
    <t>Y20306</t>
  </si>
  <si>
    <t>Y20306-E</t>
  </si>
  <si>
    <t>Y20307</t>
  </si>
  <si>
    <t>Y20307-E</t>
  </si>
  <si>
    <t>Y20305</t>
  </si>
  <si>
    <t>Y20308-E</t>
  </si>
  <si>
    <t>Y20146</t>
  </si>
  <si>
    <t>Y20145</t>
  </si>
  <si>
    <t>Y20704-E</t>
  </si>
  <si>
    <t>Y20701-E</t>
  </si>
  <si>
    <t>Y20711-E</t>
  </si>
  <si>
    <t>Y20719-E</t>
  </si>
  <si>
    <t>Y20702</t>
  </si>
  <si>
    <t>Y20702-E</t>
  </si>
  <si>
    <t>Y20703-E</t>
  </si>
  <si>
    <t>Y20720-E</t>
  </si>
  <si>
    <t>Y20706</t>
  </si>
  <si>
    <t>Y20706-E</t>
  </si>
  <si>
    <t>Y20717-E</t>
  </si>
  <si>
    <t>Y20718-E</t>
  </si>
  <si>
    <t>Y20721-E</t>
  </si>
  <si>
    <t>Y20722-E</t>
  </si>
  <si>
    <t>Y20708</t>
  </si>
  <si>
    <t>Y20708-E</t>
  </si>
  <si>
    <t>Y20709-E</t>
  </si>
  <si>
    <t>Y20710-E</t>
  </si>
  <si>
    <t>Y20723-E</t>
  </si>
  <si>
    <t>Y20713-E</t>
  </si>
  <si>
    <t>Y20714-E</t>
  </si>
  <si>
    <t>Y20715-E</t>
  </si>
  <si>
    <t>Y20716</t>
  </si>
  <si>
    <t>Y20716-E</t>
  </si>
  <si>
    <t>Y20410</t>
  </si>
  <si>
    <t>Y20401</t>
  </si>
  <si>
    <t>Y20402</t>
  </si>
  <si>
    <t>Y20403</t>
  </si>
  <si>
    <t>Y20405</t>
  </si>
  <si>
    <t>Y20404</t>
  </si>
  <si>
    <t>Y20422</t>
  </si>
  <si>
    <t>Y20420</t>
  </si>
  <si>
    <t>Y20421</t>
  </si>
  <si>
    <t>Y20501</t>
  </si>
  <si>
    <t>Y20502</t>
  </si>
  <si>
    <t>Y20503</t>
  </si>
  <si>
    <t>Y20550</t>
  </si>
  <si>
    <t>Y20553</t>
  </si>
  <si>
    <t>Y20580</t>
  </si>
  <si>
    <t>Y22701</t>
  </si>
  <si>
    <t>Y22710</t>
  </si>
  <si>
    <t>Y22820</t>
  </si>
  <si>
    <t>Y22820-E</t>
  </si>
  <si>
    <t>Y22107</t>
  </si>
  <si>
    <t>Y22112</t>
  </si>
  <si>
    <t>Y22106</t>
  </si>
  <si>
    <t>Y22101</t>
  </si>
  <si>
    <t>Y22115</t>
  </si>
  <si>
    <t>Y22109</t>
  </si>
  <si>
    <t>Y22108</t>
  </si>
  <si>
    <t>Y22113</t>
  </si>
  <si>
    <t>Y22150</t>
  </si>
  <si>
    <t>Y22152</t>
  </si>
  <si>
    <t>Y22706</t>
  </si>
  <si>
    <t>Y22707</t>
  </si>
  <si>
    <t>Y22821</t>
  </si>
  <si>
    <t>Y22821-E</t>
  </si>
  <si>
    <t>Y22704</t>
  </si>
  <si>
    <t>Y22702</t>
  </si>
  <si>
    <t>Y22703</t>
  </si>
  <si>
    <t>Y22705</t>
  </si>
  <si>
    <t>Y22404</t>
  </si>
  <si>
    <t>Y22402</t>
  </si>
  <si>
    <t>Y22110</t>
  </si>
  <si>
    <t>Y22102</t>
  </si>
  <si>
    <t>Y22104</t>
  </si>
  <si>
    <t>Y22103</t>
  </si>
  <si>
    <t>Y26120</t>
  </si>
  <si>
    <t>Y26121</t>
  </si>
  <si>
    <t>Y23120</t>
  </si>
  <si>
    <t>Y23121</t>
  </si>
  <si>
    <t>Y23122</t>
  </si>
  <si>
    <t>Y23101</t>
  </si>
  <si>
    <t>Y23123</t>
  </si>
  <si>
    <t>Y23124</t>
  </si>
  <si>
    <t>Y23201</t>
  </si>
  <si>
    <t>Y23104</t>
  </si>
  <si>
    <t>Y23102</t>
  </si>
  <si>
    <t>Y23108</t>
  </si>
  <si>
    <t>Y23105</t>
  </si>
  <si>
    <t>Y23106</t>
  </si>
  <si>
    <t>Y23103</t>
  </si>
  <si>
    <t>Y23107</t>
  </si>
  <si>
    <t>Artemisia absinthium</t>
  </si>
  <si>
    <t>Abutilon theophrasti</t>
  </si>
  <si>
    <t>Acalypha hispida</t>
  </si>
  <si>
    <t>Acalypha wilkesiana</t>
  </si>
  <si>
    <t>Achillea filipendulina</t>
  </si>
  <si>
    <t>Achyranthes bidentata</t>
  </si>
  <si>
    <t>Agastache aurantiaca</t>
  </si>
  <si>
    <t>Agastache cana</t>
  </si>
  <si>
    <t>Agastache foeniculum</t>
  </si>
  <si>
    <t>Agastache hybrida</t>
  </si>
  <si>
    <t>Felicia amelloides</t>
  </si>
  <si>
    <t>Ageratum houstonianum</t>
  </si>
  <si>
    <t>Ageratum mexicanum</t>
  </si>
  <si>
    <t>Agrostis nebulosa</t>
  </si>
  <si>
    <t>Alternanthera bettzickiana</t>
  </si>
  <si>
    <t>Alternanthera dentata</t>
  </si>
  <si>
    <t>Alternanthera reinickii</t>
  </si>
  <si>
    <t>Alternanthera rosaefolia</t>
  </si>
  <si>
    <t>Lobularia maritima</t>
  </si>
  <si>
    <t>Amaranthus caudatus</t>
  </si>
  <si>
    <t>Amaranthus cruentus</t>
  </si>
  <si>
    <t>Amaranthus tricolor</t>
  </si>
  <si>
    <t>Ammi visnaga</t>
  </si>
  <si>
    <t>Anagallis monelli</t>
  </si>
  <si>
    <t>Anethum graveolens</t>
  </si>
  <si>
    <t xml:space="preserve">	Angelonia angustifolia</t>
  </si>
  <si>
    <t>Anisodontea capensis</t>
  </si>
  <si>
    <t>Euryops pectinatus</t>
  </si>
  <si>
    <t>Argyranthemum frutescens</t>
  </si>
  <si>
    <t>Artemisia abrotanum</t>
  </si>
  <si>
    <t>Artemisia arborescens</t>
  </si>
  <si>
    <t>Galium odoratum</t>
  </si>
  <si>
    <t>Asteriscus maritimus</t>
  </si>
  <si>
    <t>Solanum melongena</t>
  </si>
  <si>
    <t>Sutera cordata-scopia</t>
  </si>
  <si>
    <t>Agrostis stolonifera</t>
  </si>
  <si>
    <t>Ocimum basilicum</t>
  </si>
  <si>
    <t xml:space="preserve">	Begonia boliviensis</t>
  </si>
  <si>
    <t>Begonia hybrida-benariensis</t>
  </si>
  <si>
    <t>Begonia hybrida</t>
  </si>
  <si>
    <t>Begonia hybrida-pendula</t>
  </si>
  <si>
    <t>Begonia semperflorens</t>
  </si>
  <si>
    <t>Begonia tuberhybrida</t>
  </si>
  <si>
    <t>Bidens ferulifolia</t>
  </si>
  <si>
    <t>Brachycome multifida</t>
  </si>
  <si>
    <t xml:space="preserve">	Briza media</t>
  </si>
  <si>
    <t>Calamagrostis arundinacea</t>
  </si>
  <si>
    <t>Leucophyta brownii</t>
  </si>
  <si>
    <t>Chamaemelum nobile</t>
  </si>
  <si>
    <t>Canna indica</t>
  </si>
  <si>
    <t>Tropaeolum majus</t>
  </si>
  <si>
    <t>Cynara cardunculus</t>
  </si>
  <si>
    <t>Carex comans</t>
  </si>
  <si>
    <t>Carthamus tinctorius</t>
  </si>
  <si>
    <t>Apium graveolens var. rapacea</t>
  </si>
  <si>
    <t>Apium graveolens</t>
  </si>
  <si>
    <t>Celosia cristata</t>
  </si>
  <si>
    <t>Celosia argentea-plumosa</t>
  </si>
  <si>
    <t>Celosia argentea</t>
  </si>
  <si>
    <t>Centradenia floribunda</t>
  </si>
  <si>
    <t>Anthriscus cerefolium</t>
  </si>
  <si>
    <t>Chlorophytum comosum</t>
  </si>
  <si>
    <t>Brassica oleracea var. botrytis</t>
  </si>
  <si>
    <t>Brassica oleracea var. sabauda</t>
  </si>
  <si>
    <t>Brassica oleracea</t>
  </si>
  <si>
    <t>Chrysanthemum paludosum</t>
  </si>
  <si>
    <t>Leucanthemum</t>
  </si>
  <si>
    <t>Allium tuberosum</t>
  </si>
  <si>
    <t>Allium schoenoprasum</t>
  </si>
  <si>
    <t>Cineraria maritima</t>
  </si>
  <si>
    <t>Senecio leucostachys</t>
  </si>
  <si>
    <t>Cymbopogon citratus</t>
  </si>
  <si>
    <t>Cleome aculeata</t>
  </si>
  <si>
    <t>Cleome hassleriana</t>
  </si>
  <si>
    <t>Cleome spinosa</t>
  </si>
  <si>
    <t>Solenostemon scutellarioides</t>
  </si>
  <si>
    <t>Cucumis sativus</t>
  </si>
  <si>
    <t>Convolvulus sabatius</t>
  </si>
  <si>
    <t>Coreopsis auriculata</t>
  </si>
  <si>
    <t>Coreopsis grandiflora</t>
  </si>
  <si>
    <t>Coreopsis hybrida</t>
  </si>
  <si>
    <t>Coreopsis tinctoria</t>
  </si>
  <si>
    <t>Coriandrum sativum</t>
  </si>
  <si>
    <t>Persicaria odorata</t>
  </si>
  <si>
    <t>Corynephorus canescens</t>
  </si>
  <si>
    <t>Cosmos bipinnatus</t>
  </si>
  <si>
    <t>Cosmos sulphureus</t>
  </si>
  <si>
    <t>Cucurbita moschata-butternut</t>
  </si>
  <si>
    <t>Cucurbita maxima</t>
  </si>
  <si>
    <t>Cucurbita moschata</t>
  </si>
  <si>
    <t>Cucurbita pepo</t>
  </si>
  <si>
    <t>Craspedia globosa</t>
  </si>
  <si>
    <t>Crassula deceptor</t>
  </si>
  <si>
    <t>Cuphea hyssopifolia</t>
  </si>
  <si>
    <t>Cuphea llavea</t>
  </si>
  <si>
    <t>Cyperus alternifolius</t>
  </si>
  <si>
    <t>Cyperus prolifer</t>
  </si>
  <si>
    <t>Dahlia variablis</t>
  </si>
  <si>
    <t>Diascia barberae</t>
  </si>
  <si>
    <t xml:space="preserve">	Dichondra repens</t>
  </si>
  <si>
    <t>Digitalis purpurea</t>
  </si>
  <si>
    <t>Doronicum orientale</t>
  </si>
  <si>
    <t>Echeveria affinis</t>
  </si>
  <si>
    <t>Echeveria elegans</t>
  </si>
  <si>
    <t>Echeveria peacockii</t>
  </si>
  <si>
    <t>Eryngium planum</t>
  </si>
  <si>
    <t>Artemisia dracunculus</t>
  </si>
  <si>
    <t>Eucalyptus pulverulenta</t>
  </si>
  <si>
    <t>Eucalyptus cinerea</t>
  </si>
  <si>
    <t>Euphorbia hypericifolia</t>
  </si>
  <si>
    <t>Euphorbia marginata</t>
  </si>
  <si>
    <t>Foeniculum vulgare</t>
  </si>
  <si>
    <t>Festuca glaucantha</t>
  </si>
  <si>
    <t>Delosperma floriferum</t>
  </si>
  <si>
    <t>Fragaria vesca</t>
  </si>
  <si>
    <t>Fragaria tarpan</t>
  </si>
  <si>
    <t>Fragaria ananassa</t>
  </si>
  <si>
    <t>Fuchsia hybrida</t>
  </si>
  <si>
    <t>Fuchsia fulgens</t>
  </si>
  <si>
    <t>Gazania rigens</t>
  </si>
  <si>
    <t>Pelargonium peltatum</t>
  </si>
  <si>
    <t>Pelargonium peltato-zonale</t>
  </si>
  <si>
    <t>Pelargonium zonale</t>
  </si>
  <si>
    <t>Gerbera jamesonii</t>
  </si>
  <si>
    <t>Matthiola incana</t>
  </si>
  <si>
    <t>Helichrysum bracteatum</t>
  </si>
  <si>
    <t>Helichrysum lanceolatum</t>
  </si>
  <si>
    <t>Gomphrena globosa</t>
  </si>
  <si>
    <t>Gypsophila muralis</t>
  </si>
  <si>
    <t>Helianthemum hybrida</t>
  </si>
  <si>
    <t>Helianthus annuus</t>
  </si>
  <si>
    <t>Heliotropium peruvianum</t>
  </si>
  <si>
    <t>Hemigraphis alternata</t>
  </si>
  <si>
    <t>Hemizygia rosmarinifolia</t>
  </si>
  <si>
    <t>Hibiscus moscheutos</t>
  </si>
  <si>
    <t>Hibiscus acetosella</t>
  </si>
  <si>
    <t>Hordeum jubatum</t>
  </si>
  <si>
    <t>Hypoestes phyllostachya</t>
  </si>
  <si>
    <t>Impatiens novae-guinea</t>
  </si>
  <si>
    <t xml:space="preserve">	Impatiens hybrida</t>
  </si>
  <si>
    <t>Impatiens walleriana</t>
  </si>
  <si>
    <t>Ipomoea batatas</t>
  </si>
  <si>
    <t>Ipomoea tricolor</t>
  </si>
  <si>
    <t>Scirpus cernua</t>
  </si>
  <si>
    <t>Isotoma axillaris</t>
  </si>
  <si>
    <t>Juncus effusus</t>
  </si>
  <si>
    <t>Juncus ensifolius</t>
  </si>
  <si>
    <t>Kniphofia citrina</t>
  </si>
  <si>
    <t>Koeleria glauca</t>
  </si>
  <si>
    <t>Lagurus ovatus</t>
  </si>
  <si>
    <t>Lantana camara</t>
  </si>
  <si>
    <t>Lantana montevidensis</t>
  </si>
  <si>
    <t>Laurus nobilis</t>
  </si>
  <si>
    <t>Leonotis leonurus</t>
  </si>
  <si>
    <t>Levisticum officinale</t>
  </si>
  <si>
    <t>Lobelia erinus</t>
  </si>
  <si>
    <t>Lobelia speciosa</t>
  </si>
  <si>
    <t>Lophospermum. Erubescens</t>
  </si>
  <si>
    <t>Lotus berthelotii</t>
  </si>
  <si>
    <t>Luzula nivea</t>
  </si>
  <si>
    <t>Luzula sylvatica</t>
  </si>
  <si>
    <t>Lysimachia christiniae-hillier</t>
  </si>
  <si>
    <t>Zea mays japonica</t>
  </si>
  <si>
    <t>Origanum majorana</t>
  </si>
  <si>
    <t>Mecardonia procumbens</t>
  </si>
  <si>
    <t>Melanpodium paludosum</t>
  </si>
  <si>
    <t>Melinis nerviglumus</t>
  </si>
  <si>
    <t>Melissa officinalis</t>
  </si>
  <si>
    <t>Cucumis melo</t>
  </si>
  <si>
    <t>Satureja douglasii</t>
  </si>
  <si>
    <t>Mentha suaveolens</t>
  </si>
  <si>
    <t>Milium effusum</t>
  </si>
  <si>
    <t>Mimulus hybrida</t>
  </si>
  <si>
    <t xml:space="preserve">	Ipomoea lobata</t>
  </si>
  <si>
    <t>Muehlenbeckia complexa</t>
  </si>
  <si>
    <t>Antirrhinum majus</t>
  </si>
  <si>
    <t>Muhlenbergia capillaris</t>
  </si>
  <si>
    <t>Musa basjoo</t>
  </si>
  <si>
    <t>Musa ensete</t>
  </si>
  <si>
    <t>Nemesia strumosa</t>
  </si>
  <si>
    <t>Nemesia foetens</t>
  </si>
  <si>
    <t>Glechoma hederacea</t>
  </si>
  <si>
    <t>Nepeta mussinii x faassenii</t>
  </si>
  <si>
    <t>Dianthus interspecific</t>
  </si>
  <si>
    <t>Tagetes patula x erecta</t>
  </si>
  <si>
    <t>Dianthus chinensis</t>
  </si>
  <si>
    <t>Dianthus caryophyllus</t>
  </si>
  <si>
    <t>Dianthus barbatus</t>
  </si>
  <si>
    <t>Tagetes patula</t>
  </si>
  <si>
    <t>Oenothera fruticosa</t>
  </si>
  <si>
    <t>Orostachys iwarenge</t>
  </si>
  <si>
    <t xml:space="preserve">	Oryza sativa</t>
  </si>
  <si>
    <t>Rumex acetosa</t>
  </si>
  <si>
    <t>Dimorphotheca ecklonis</t>
  </si>
  <si>
    <t>Dimorphotheca aurantiaca</t>
  </si>
  <si>
    <t>Oxalis articulata</t>
  </si>
  <si>
    <t>Oxalis vulcanicola</t>
  </si>
  <si>
    <t>Citrullus lanatus</t>
  </si>
  <si>
    <t>Pennisetum advena</t>
  </si>
  <si>
    <t xml:space="preserve">	Pennisetum macrourum</t>
  </si>
  <si>
    <t>Pennisetum villosum</t>
  </si>
  <si>
    <t>Pennissetum purple majesty</t>
  </si>
  <si>
    <t>Penstemon barbatus</t>
  </si>
  <si>
    <t>Pentas lanceolata</t>
  </si>
  <si>
    <t>Perilla frutescens</t>
  </si>
  <si>
    <t>Petroselinum crispum</t>
  </si>
  <si>
    <t>Petroselinum crispum var. neapolitanum</t>
  </si>
  <si>
    <t>Catharanthus roseus</t>
  </si>
  <si>
    <t>Petunia hybrida</t>
  </si>
  <si>
    <t>Calibrachoa hybrida</t>
  </si>
  <si>
    <t>Pétunia cascadias</t>
  </si>
  <si>
    <t>Petunia crazytunia</t>
  </si>
  <si>
    <t>Petunia surfinia</t>
  </si>
  <si>
    <t>Petunia grandiflora</t>
  </si>
  <si>
    <t>Petunia littletunia</t>
  </si>
  <si>
    <t>Petunia milliflora</t>
  </si>
  <si>
    <t>Petunia multiflora</t>
  </si>
  <si>
    <t>Phlox Drummondii</t>
  </si>
  <si>
    <t>Physalis alkekengi</t>
  </si>
  <si>
    <t>Pilea microphylla</t>
  </si>
  <si>
    <t>Capsicum annuum</t>
  </si>
  <si>
    <t>###</t>
  </si>
  <si>
    <t>Platycodon grandiflorus</t>
  </si>
  <si>
    <t>Plectranthus argentatus</t>
  </si>
  <si>
    <t>Plectranthus ciliatus</t>
  </si>
  <si>
    <t>Plectranthus coleoides</t>
  </si>
  <si>
    <t>Plectranthus fruticosus</t>
  </si>
  <si>
    <t>Plumbago auriculata</t>
  </si>
  <si>
    <t>Plumbago capensis</t>
  </si>
  <si>
    <t>Beta vulgaris</t>
  </si>
  <si>
    <t>Portulaca oleracea</t>
  </si>
  <si>
    <t>Portulaca grandiflora</t>
  </si>
  <si>
    <t xml:space="preserve">Tanacetum parthenium </t>
  </si>
  <si>
    <t>Callistephus chinensis</t>
  </si>
  <si>
    <t>Rhodochiton atrosanguineus</t>
  </si>
  <si>
    <t>Rheum rhabarbarum</t>
  </si>
  <si>
    <t>Ricinus communis</t>
  </si>
  <si>
    <t>Rosmarinus officinalis</t>
  </si>
  <si>
    <t>Tagetes erecta</t>
  </si>
  <si>
    <t>Salicornia europaea</t>
  </si>
  <si>
    <t>Santolina rosmarinifolius</t>
  </si>
  <si>
    <t>Sanvitalia procumbens</t>
  </si>
  <si>
    <t xml:space="preserve">	Sanvitalia procumbens</t>
  </si>
  <si>
    <t>Sanvitalia speciosa</t>
  </si>
  <si>
    <t>Satureja hortensis</t>
  </si>
  <si>
    <t>Satureja montana</t>
  </si>
  <si>
    <t xml:space="preserve">	Salvia canariensis</t>
  </si>
  <si>
    <t>Salvia coccinea</t>
  </si>
  <si>
    <t>Salvia farinacea</t>
  </si>
  <si>
    <t>Salvia horminum</t>
  </si>
  <si>
    <t>Salvia hybrida</t>
  </si>
  <si>
    <t>Salvia longispicata</t>
  </si>
  <si>
    <t>Salvia officinalis</t>
  </si>
  <si>
    <t>Salvia splendens</t>
  </si>
  <si>
    <t>Salvia superba</t>
  </si>
  <si>
    <t>Scabiosa atropurpurea</t>
  </si>
  <si>
    <t>Scaevola aemula</t>
  </si>
  <si>
    <t>Sedum</t>
  </si>
  <si>
    <t>Sempervivum</t>
  </si>
  <si>
    <t>Sempervivum calcareum</t>
  </si>
  <si>
    <t>Setaria italica</t>
  </si>
  <si>
    <t>Solanum jasminoides</t>
  </si>
  <si>
    <t>Calendula officinalis</t>
  </si>
  <si>
    <t>Acmella oleracea</t>
  </si>
  <si>
    <t>Limonium sinuatum</t>
  </si>
  <si>
    <t>Stevia rebaudiana</t>
  </si>
  <si>
    <t>Stipa arundinacea</t>
  </si>
  <si>
    <t>Stipa tenuissima</t>
  </si>
  <si>
    <t>Streptocarpus saxorum</t>
  </si>
  <si>
    <t>Strobilanthes dyerianus</t>
  </si>
  <si>
    <t>Nicotiana alata</t>
  </si>
  <si>
    <t>Nicotiana sylvestris</t>
  </si>
  <si>
    <t>Tagetes lucida</t>
  </si>
  <si>
    <t>Thunbergia alata</t>
  </si>
  <si>
    <t>thymus citriodorus</t>
  </si>
  <si>
    <t>Tithonia rotundifolia</t>
  </si>
  <si>
    <t>Solanum lycopersicum</t>
  </si>
  <si>
    <t>Torenia fournieri</t>
  </si>
  <si>
    <t>Trachelium coeruleum</t>
  </si>
  <si>
    <t>Tradescantia pallida</t>
  </si>
  <si>
    <t>Tradescantia spathacea</t>
  </si>
  <si>
    <t>Venidium fastuosum</t>
  </si>
  <si>
    <t>Verbascum hybridum</t>
  </si>
  <si>
    <t>Aloysia citrodora</t>
  </si>
  <si>
    <t>Verbena hybrida</t>
  </si>
  <si>
    <t>Verbena rigida</t>
  </si>
  <si>
    <t>Verbena speciosa</t>
  </si>
  <si>
    <t>Zinnia angustifolia</t>
  </si>
  <si>
    <t>Zinnia elegans</t>
  </si>
  <si>
    <t>Zinnia hybrida</t>
  </si>
  <si>
    <t>Absinthe</t>
  </si>
  <si>
    <t>Abutilon CANARY BIRD jaune</t>
  </si>
  <si>
    <t>Abutilon RED PRINCESS rouge</t>
  </si>
  <si>
    <t>Acalypha CAT'S TAIL</t>
  </si>
  <si>
    <t>Acalypha MOSAÏC</t>
  </si>
  <si>
    <t>Achillée Fil. CLOTH OF GOLD jaune</t>
  </si>
  <si>
    <t>Achillée Mil. CERISE QUEEN</t>
  </si>
  <si>
    <t>Achillée Mil. SUMMER PASTEL mélange</t>
  </si>
  <si>
    <t>Achyranthes BRILLANTISSIMA "Wallisy"</t>
  </si>
  <si>
    <t>Achyranthes CHERRY "Lindeni"</t>
  </si>
  <si>
    <t>Achyranthes HEART rouge "Carminata"</t>
  </si>
  <si>
    <t>Achyranthes HEART Variegated "P. Bailly"</t>
  </si>
  <si>
    <t>Agastache Aur. APRICOT SPRITE orange</t>
  </si>
  <si>
    <t>Agastache Aur. ARIZONA Sandstone orange</t>
  </si>
  <si>
    <t>Agastache Aur. ARIZONA Sun jaune</t>
  </si>
  <si>
    <t>Agastache Aur. ARIZONA Sunset violet</t>
  </si>
  <si>
    <t>Agastache Can. HEATHER QUEEN rose violacé</t>
  </si>
  <si>
    <t>Agastache Fol. GOLDEN JUBILÉE bleu</t>
  </si>
  <si>
    <t>Agastache Hyb. ASTELLO bleu</t>
  </si>
  <si>
    <t>Agastache Rup. LIQUORICE blanc</t>
  </si>
  <si>
    <t>Agastache Rup. LIQUORICE bleu</t>
  </si>
  <si>
    <t>Agathéa [Félicia]® bleu</t>
  </si>
  <si>
    <t>Agératum Hou. BLUE PLANET bleu</t>
  </si>
  <si>
    <t>Agératum Hou. BOUQUET blanc</t>
  </si>
  <si>
    <t>Agératum Hou. PINK BALL rose</t>
  </si>
  <si>
    <t>Agératum Mex. ALOHA blanc</t>
  </si>
  <si>
    <t>Agératum Mex. ALOHA bleu</t>
  </si>
  <si>
    <t>Agératum Mex. HORIZON bleu</t>
  </si>
  <si>
    <t>Agrostis NÉBULOSA</t>
  </si>
  <si>
    <t>Ajuga REPTANS "Burgundy Glow"</t>
  </si>
  <si>
    <t>Ajuga REPTANS "Mahogany"</t>
  </si>
  <si>
    <t>Alchémille MOLLIS</t>
  </si>
  <si>
    <t>Alternanthéra BETTZICKIANA Auréa</t>
  </si>
  <si>
    <t>Alternanthéra BETTZICKIANA flamme</t>
  </si>
  <si>
    <t>Alternanthéra BETTZICKIANA Roséa</t>
  </si>
  <si>
    <t>Alternanthéra BETTZICKIANA Rubra</t>
  </si>
  <si>
    <t>Alternanthéra BETTZICKIANA vert</t>
  </si>
  <si>
    <t>Alternanthéra Den. PURPLE PRINCE</t>
  </si>
  <si>
    <t>Alternanthéra Rei. SENSILIS rouge</t>
  </si>
  <si>
    <t>Alternanthéra Ros. SÉNÉGAL rose</t>
  </si>
  <si>
    <t>Alysse [Lobularia] CLEAR CRYSTAL Lavende foncé</t>
  </si>
  <si>
    <t>Alysse [Lobularia] EASTER BONNET blanc</t>
  </si>
  <si>
    <t>Alysse [Lobularia] EASTER BONNET rose</t>
  </si>
  <si>
    <t>Alysse [Lobularia] EASTER BONNET violet</t>
  </si>
  <si>
    <t>Alysse [Lobularia] GIGA (NORTH FACE) blanc</t>
  </si>
  <si>
    <t>Alysse [Lobularia] SNOW CRYSTAL blanc</t>
  </si>
  <si>
    <t>Alysse [Lobularia] STREAM® blanc</t>
  </si>
  <si>
    <t>Alysse [Lobularia] STREAM® Framboise</t>
  </si>
  <si>
    <t>Alysse [Lobularia] STREAM® Lavende</t>
  </si>
  <si>
    <t>Alysse [Lobularia] STREAM® pourpre</t>
  </si>
  <si>
    <t>Alysse [Lobularia] WONDERLAND blanc</t>
  </si>
  <si>
    <t>Alysse [Lobularia] WONDERLAND lavande</t>
  </si>
  <si>
    <t>Amaranthe Cau. QUEUE DE RENARD rouge</t>
  </si>
  <si>
    <t>Amaranthe Cau. VIRIDIS vert</t>
  </si>
  <si>
    <t>Amaranthe Cru. HOT BISCUITS</t>
  </si>
  <si>
    <t>Amaranthe Tri. AURORA jaune</t>
  </si>
  <si>
    <t>Amaranthe Tri. SPLENDENS PERFECTA</t>
  </si>
  <si>
    <t>Ammi VISNAGA</t>
  </si>
  <si>
    <t>Anagallis SKYLOVER bleu</t>
  </si>
  <si>
    <t>Anagallis SUNSHINE orange</t>
  </si>
  <si>
    <t>Aneth</t>
  </si>
  <si>
    <t>Angélonia ALONIA® Bicolor violet</t>
  </si>
  <si>
    <t>Angélonia ALONIA® Big bleu</t>
  </si>
  <si>
    <t>Angélonia ALONIA® Big rose</t>
  </si>
  <si>
    <t>Angélonia ALONIA® Big Snow blanc</t>
  </si>
  <si>
    <t>Angélonia ANGÉLOS® rose (ZÉBRA® Bicolor)</t>
  </si>
  <si>
    <t>Angélonia SÉRÉNA blanc</t>
  </si>
  <si>
    <t>Angélonia SÉRÉNA pourpre</t>
  </si>
  <si>
    <t>Angélonia SÉRÉNA rose</t>
  </si>
  <si>
    <t>Anisodontéa Cap. ÉLÉGANS PRINCESS</t>
  </si>
  <si>
    <t>Anthémis [Euryops] SOLEIL ORANGE jaune d'or</t>
  </si>
  <si>
    <t>Anthémis Fru. ANGÉLIC® Baby rose</t>
  </si>
  <si>
    <t>Anthémis Fru. ANGÉLIC® bourgogne</t>
  </si>
  <si>
    <t>Anthémis Fru. ANGÉLIC® Giant rose</t>
  </si>
  <si>
    <t>Anthémis Fru. ANGÉLIC® Maize (double) jaune</t>
  </si>
  <si>
    <t>Anthémis Fru. ANGÉLIC® Mars blanc "Dana"</t>
  </si>
  <si>
    <t>Anthémis Fru. ANGÉLIC® Ruby</t>
  </si>
  <si>
    <t>Anthémis Fru. ANGÉLIC® Snow blanc</t>
  </si>
  <si>
    <t>Anthémis Fru. ANGÉLIC® Sweet</t>
  </si>
  <si>
    <t>Anthémis Fru. GRANDAISY® "Pink Tourmaline" rose</t>
  </si>
  <si>
    <t>Anthémis Fru. GRANDAISY® "Ruby" rouge</t>
  </si>
  <si>
    <t>Anthémis Tin. BEAUTY YELLOW® jaune</t>
  </si>
  <si>
    <t>Anthémis Tin. PERCUSSION 'HONEY BEES'® (double) rose foncé</t>
  </si>
  <si>
    <t>Artémisia COLA</t>
  </si>
  <si>
    <t>Artémisia NANA ATTRACTION</t>
  </si>
  <si>
    <t>Artémisia POWIS CASTLE</t>
  </si>
  <si>
    <t>Artémisia STELLERIANA ARGENTÉ</t>
  </si>
  <si>
    <t>Aspérule [Galium] odorante</t>
  </si>
  <si>
    <t>Astéricus ASTÉRIX® jaune d'or</t>
  </si>
  <si>
    <t>Aubergine (longue) BALUROI</t>
  </si>
  <si>
    <t>Aubergine (ovoïde) BONICA</t>
  </si>
  <si>
    <t>Bacopa [Sutera] GUILLIVER® blanc</t>
  </si>
  <si>
    <t>Bacopa [Sutera] GUILLIVER® bleu</t>
  </si>
  <si>
    <t>Bacopa [Sutera] GUILLIVER® rose</t>
  </si>
  <si>
    <t>Bacopa [Sutera] STARDOM® jaune</t>
  </si>
  <si>
    <t>Bambou GREEN TWIST®</t>
  </si>
  <si>
    <t>Basilic GRAND VERT</t>
  </si>
  <si>
    <t xml:space="preserve">Basilic HERBALEA® Ajaka </t>
  </si>
  <si>
    <t xml:space="preserve">Basilic HERBALEA® Wild Magic </t>
  </si>
  <si>
    <t>Basilic PESTO®</t>
  </si>
  <si>
    <t>Bégonia Bol. BOSSA NOVA "Pink Glow" rose</t>
  </si>
  <si>
    <t>Bégonia Bol. BOSSA NOVA "Rosso" rouge</t>
  </si>
  <si>
    <t>Bégonia Bol. BOSSA NOVA blanc</t>
  </si>
  <si>
    <t>Bégonia Bol. BOSSA NOVA jaune</t>
  </si>
  <si>
    <t>Bégonia Bol. BOSSA NOVA orange</t>
  </si>
  <si>
    <t>Bégonia Bol. BOSSA NOVA Papaya</t>
  </si>
  <si>
    <t>Bégonia Hyb. BIG (feuillage bronze) blanc</t>
  </si>
  <si>
    <t>Bégonia Hyb. BIG (feuillage bronze) rose</t>
  </si>
  <si>
    <t>Bégonia Hyb. BIG (feuillage bronze) rouge</t>
  </si>
  <si>
    <t>Bégonia Hyb. BIG (feuillage vert) blanc</t>
  </si>
  <si>
    <t>Bégonia Hyb. BIG (feuillage vert) rose</t>
  </si>
  <si>
    <t>Bégonia Hyb. BIG (feuillage vert) rouge</t>
  </si>
  <si>
    <t>Bégonia Hyb. DRAGON WING (feuillage bronze) rouge</t>
  </si>
  <si>
    <t>Bégonia Hyb. DRAGON WING blanc</t>
  </si>
  <si>
    <t>Bégonia Hyb. DRAGON WING rose</t>
  </si>
  <si>
    <t>Bégonia Hyb. DRAGON WING rouge</t>
  </si>
  <si>
    <t>Bégonia Hyb. GRYPHON</t>
  </si>
  <si>
    <t>Bégonia Hyb. VIKING-XL (feuillage bronze) "Red On Chocolate" rouge</t>
  </si>
  <si>
    <t>Bégonia Hyb. VIKING-XL (feuillage vert) "Pink On Green" rose</t>
  </si>
  <si>
    <t>Bégonia Hyb. VIKING-XL (feuillage vert) "Red On Green" rouge</t>
  </si>
  <si>
    <t>Bégonia Pen. FUNKY blanc</t>
  </si>
  <si>
    <t>Bégonia Pen. FUNKY orange</t>
  </si>
  <si>
    <t>Bégonia Pen. FUNKY rose</t>
  </si>
  <si>
    <t>Bégonia Pen. FUNKY rose tendre</t>
  </si>
  <si>
    <t>Bégonia Pen. FUNKY rouge</t>
  </si>
  <si>
    <t>Bégonia Pen. JOY "Peach &amp; Dreams"</t>
  </si>
  <si>
    <t>Bégonia Sem. (double) DOUBLET® blanc</t>
  </si>
  <si>
    <t>Bégonia Sem. (double) DOUBLET® rose</t>
  </si>
  <si>
    <t>Bégonia Sem. (double) DOUBLET® rose tendre</t>
  </si>
  <si>
    <t>Bégonia Sem. (double) DOUBLET® rouge</t>
  </si>
  <si>
    <t>Bégonia Sem. (double) FLOWERBALL blanc</t>
  </si>
  <si>
    <t>Bégonia Sem. (double) FLOWERBALL rose</t>
  </si>
  <si>
    <t>Bégonia Sem. (double) FLOWERBALL rouge</t>
  </si>
  <si>
    <t>Bégonia Sem. COCKTAIL Brandy rose tendre</t>
  </si>
  <si>
    <t>Bégonia Sem. COCKTAIL Gin rose foncé</t>
  </si>
  <si>
    <t>Bégonia Sem. COCKTAIL mélange</t>
  </si>
  <si>
    <t>Bégonia Sem. COCKTAIL Rhum blanc bordé</t>
  </si>
  <si>
    <t>Bégonia Sem. COCKTAIL Téquila rose</t>
  </si>
  <si>
    <t>Bégonia Sem. COCKTAIL Vodka rouge</t>
  </si>
  <si>
    <t>Bégonia Sem. COCKTAIL Whisky blanc</t>
  </si>
  <si>
    <t>Bégonia Sem. INFERNO blanc</t>
  </si>
  <si>
    <t>Bégonia Sem. INFERNO rose</t>
  </si>
  <si>
    <t>Bégonia Sem. INFERNO rouge</t>
  </si>
  <si>
    <t>Bégonia Sem. NIGHTLIFE blanc</t>
  </si>
  <si>
    <t>Bégonia Sem. NIGHTLIFE Blush</t>
  </si>
  <si>
    <t>Bégonia Sem. NIGHTLIFE mélange</t>
  </si>
  <si>
    <t>Bégonia Sem. NIGHTLIFE rose</t>
  </si>
  <si>
    <t>Bégonia Sem. NIGHTLIFE rose foncé</t>
  </si>
  <si>
    <t>Bégonia Sem. NIGHTLIFE rouge</t>
  </si>
  <si>
    <t>Bégonia Sem. ORGANDY mélange</t>
  </si>
  <si>
    <t>Bégonia Sem. SPRINT+ blanc</t>
  </si>
  <si>
    <t>Bégonia Sem. SPRINT+ Blush</t>
  </si>
  <si>
    <t>Bégonia Sem. SPRINT+ Lipstick</t>
  </si>
  <si>
    <t>Bégonia Sem. SPRINT+ mélange</t>
  </si>
  <si>
    <t>Bégonia Sem. SPRINT+ orange</t>
  </si>
  <si>
    <t>Bégonia Sem. SPRINT+ orange bicolor</t>
  </si>
  <si>
    <t>Bégonia Sem. SPRINT+ rose</t>
  </si>
  <si>
    <t>Bégonia Sem. SPRINT+ rose tendre</t>
  </si>
  <si>
    <t>Bégonia Sem. SPRINT+ rouge</t>
  </si>
  <si>
    <t>Bégonia Sem. SUPER OLYMPIA bicolor</t>
  </si>
  <si>
    <t>Bégonia Sem. SUPER OLYMPIA blanc</t>
  </si>
  <si>
    <t>Bégonia Sem. SUPER OLYMPIA mélange</t>
  </si>
  <si>
    <t>Bégonia Sem. SUPER OLYMPIA rose</t>
  </si>
  <si>
    <t>Bégonia Sem. SUPER OLYMPIA rose tendre</t>
  </si>
  <si>
    <t>Bégonia Sem. SUPER OLYMPIA rouge</t>
  </si>
  <si>
    <t>Bégonia Tub. ILLUMINATION Abricot</t>
  </si>
  <si>
    <t>Bégonia Tub. ILLUMINATION blanc</t>
  </si>
  <si>
    <t>Bégonia Tub. ILLUMINATION Citron</t>
  </si>
  <si>
    <t>Bégonia Tub. ILLUMINATION écarlate</t>
  </si>
  <si>
    <t>Bégonia Tub. ILLUMINATION jaune d'or</t>
  </si>
  <si>
    <t>Bégonia Tub. ILLUMINATION mélange</t>
  </si>
  <si>
    <t>Bégonia Tub. ILLUMINATION orange</t>
  </si>
  <si>
    <t>Bégonia Tub. ILLUMINATION rose</t>
  </si>
  <si>
    <t>Bégonia Tub. ILLUMINATION Saumon</t>
  </si>
  <si>
    <t>Bégonia Tub. MOCCA blanc</t>
  </si>
  <si>
    <t>Bégonia Tub. MOCCA écarlate</t>
  </si>
  <si>
    <t>Bégonia Tub. MOCCA jaune</t>
  </si>
  <si>
    <t>Bégonia Tub. MOCCA mélange</t>
  </si>
  <si>
    <t>Bégonia Tub. MOCCA orange</t>
  </si>
  <si>
    <t>Bégonia Tub. MOCCA orange foncé</t>
  </si>
  <si>
    <t>Bégonia Tub. MOCCA rose clair</t>
  </si>
  <si>
    <t>Bégonia Tub. MOCCA rouge</t>
  </si>
  <si>
    <t>Bégonia Tub. NON-STOP Appelblossom</t>
  </si>
  <si>
    <t>Bégonia Tub. NON-STOP blanc</t>
  </si>
  <si>
    <t>Bégonia Tub. NON-STOP Citron</t>
  </si>
  <si>
    <t>Bégonia Tub. NON-STOP Flamme</t>
  </si>
  <si>
    <t>Bégonia Tub. NON-STOP mélange</t>
  </si>
  <si>
    <t>Bégonia Tub. NON-STOP orange</t>
  </si>
  <si>
    <t>Bégonia Tub. NON-STOP Pêche</t>
  </si>
  <si>
    <t>Bégonia Tub. NON-STOP rose clair</t>
  </si>
  <si>
    <t>Bégonia Tub. NON-STOP rose foncé</t>
  </si>
  <si>
    <t>Bégonia Tub. NON-STOP rose picoté</t>
  </si>
  <si>
    <t>Bégonia Tub. NON-STOP rouge</t>
  </si>
  <si>
    <t>Bégonia Tub. NON-STOP Saumon</t>
  </si>
  <si>
    <t>Bégonia Tub. NON-STOP Sunset</t>
  </si>
  <si>
    <t>Bidens BLAZING® (Flame | Ember) Volcano</t>
  </si>
  <si>
    <t>Bidens DAWN STAR®</t>
  </si>
  <si>
    <t>Bidens GOLDEN STAR®</t>
  </si>
  <si>
    <t>Bidens PAINTED®</t>
  </si>
  <si>
    <t>Bidens PIRATE'S PEARL®</t>
  </si>
  <si>
    <t>Bidens PRETTY IN PINK®</t>
  </si>
  <si>
    <t>Bidens SPOTLIGHT®</t>
  </si>
  <si>
    <t>Bidens WHITE DELIGHT®</t>
  </si>
  <si>
    <t>Bidens YELLOW CHARM®</t>
  </si>
  <si>
    <t>Bidens YELLOW SUNSHINE®</t>
  </si>
  <si>
    <t xml:space="preserve">Brachyscome BLUE DAISY® bleu </t>
  </si>
  <si>
    <t>Brachyscome BRASCO® violet</t>
  </si>
  <si>
    <t>Brachyscome SURDAISY® blanc</t>
  </si>
  <si>
    <t>Calocéphalus BROWNII</t>
  </si>
  <si>
    <t>Camomille ROMAINE</t>
  </si>
  <si>
    <t>Canna TROPICAL (feuillage bronze) rouge</t>
  </si>
  <si>
    <t>Canna TROPICAL blanc</t>
  </si>
  <si>
    <t>Canna TROPICAL jaune</t>
  </si>
  <si>
    <t>Canna TROPICAL rose</t>
  </si>
  <si>
    <t xml:space="preserve">Canna TROPICAL rouge </t>
  </si>
  <si>
    <t>Canna TROPICAL saumon</t>
  </si>
  <si>
    <t>Capucine WHIRLYBIRD jaune</t>
  </si>
  <si>
    <t>Capucine WHIRLYBIRD rouge</t>
  </si>
  <si>
    <t>Cardon BLANCO</t>
  </si>
  <si>
    <t>Carex Com. BRONZE CURLS</t>
  </si>
  <si>
    <t>Carex Com. FROSTED CURLS</t>
  </si>
  <si>
    <t>Carex Com. ZORA</t>
  </si>
  <si>
    <t>Carex Osh. EVERLIME®</t>
  </si>
  <si>
    <t>Carex Tes. PRAIRIE FIRE</t>
  </si>
  <si>
    <t>Carthamus TINCTORIUS "Kino" jaune</t>
  </si>
  <si>
    <t>Carthamus TINCTORIUS "Zanzibar" orange</t>
  </si>
  <si>
    <t>Céleri (rave) MONARCH</t>
  </si>
  <si>
    <t>Céleri LINO</t>
  </si>
  <si>
    <t>Céleri PERCEL</t>
  </si>
  <si>
    <t>Célosie Cri. BRAINIAC mélange</t>
  </si>
  <si>
    <t>Célosie Plu. DRAGON'S BREATH</t>
  </si>
  <si>
    <t>Célosie Plu. FRESH LOOK jaune</t>
  </si>
  <si>
    <t>Célosie Plu. FRESH LOOK jaune d'or</t>
  </si>
  <si>
    <t>Célosie Plu. FRESH LOOK mélange</t>
  </si>
  <si>
    <t>Célosie Plu. FRESH LOOK orange</t>
  </si>
  <si>
    <t>Célosie Plu. FRESH LOOK rouge</t>
  </si>
  <si>
    <t>Célosie Plu. KIMONO mélange</t>
  </si>
  <si>
    <t>Centradénia CASCADE</t>
  </si>
  <si>
    <t>Cerfeuille</t>
  </si>
  <si>
    <t>Chlorophytum [Phalangium]</t>
  </si>
  <si>
    <t>Chou (cabus) TÊTE DE PIERRE</t>
  </si>
  <si>
    <t>Chou (de Milan) RIGOLETTO</t>
  </si>
  <si>
    <t>Chrysanthème [Chrysanthemum] SNOWLAND</t>
  </si>
  <si>
    <t>Chrysanthème [Leucanthemum] Max. SNOW LADY blanc</t>
  </si>
  <si>
    <t>Chrysanthème [Leucanthemum] Sup. GOLDFINCH® jaune</t>
  </si>
  <si>
    <t xml:space="preserve">Chrysanthème [Leucanthemum] WHITE LION </t>
  </si>
  <si>
    <t>Ciboule CHINOISE</t>
  </si>
  <si>
    <t>Ciboulette</t>
  </si>
  <si>
    <t>Cinéraire NEW LOOK (Cirrus)</t>
  </si>
  <si>
    <t>Citronnelle LEMONGRASS</t>
  </si>
  <si>
    <t>Cléome CLIO® blanc</t>
  </si>
  <si>
    <t>Cléome CLIO® Lady rose</t>
  </si>
  <si>
    <t>Cléome CLIO® magenta</t>
  </si>
  <si>
    <t>Cléome SPARKLER blanc</t>
  </si>
  <si>
    <t>Cléome SPARKLER Lavande</t>
  </si>
  <si>
    <t>Cléome SPARKLER mélange</t>
  </si>
  <si>
    <t>Cléome SPARKLER rose</t>
  </si>
  <si>
    <t>Cléome SPINOSA mélange</t>
  </si>
  <si>
    <t>Coléus COLISSIMA® Framboise</t>
  </si>
  <si>
    <t>Coléus COLISSIMA® Pêche Melba</t>
  </si>
  <si>
    <t>Coléus COMBAT®</t>
  </si>
  <si>
    <t>Coléus DIPT IN WINE®</t>
  </si>
  <si>
    <t>Coléus FIREBALL®</t>
  </si>
  <si>
    <t>Coléus GAY'S DELIGHT®</t>
  </si>
  <si>
    <t>Coléus GIANT EXHIBITION Limelight</t>
  </si>
  <si>
    <t>Coléus GIANT EXHIBITION Magma</t>
  </si>
  <si>
    <t>Coléus GIANT EXHIBITION Marble</t>
  </si>
  <si>
    <t>Coléus GIANT EXHIBITION mélange</t>
  </si>
  <si>
    <t>Coléus GIANT EXHIBITION Palisandra</t>
  </si>
  <si>
    <t>Coléus GIANT EXHIBITION Rustic rouge</t>
  </si>
  <si>
    <t>Coléus KINGSWOOD TORCH®</t>
  </si>
  <si>
    <t>Coléus KIWI FERN®</t>
  </si>
  <si>
    <t>Coléus KONG Mosaïc</t>
  </si>
  <si>
    <t>Coléus PINEAPPLE® rouge  (COCK-TAIL cooper)</t>
  </si>
  <si>
    <t>Coléus RUSTIC® orange</t>
  </si>
  <si>
    <t>Coléus SUN Choco-Mint</t>
  </si>
  <si>
    <t>Coléus SUPERFINE RAINBOW Festive Dance</t>
  </si>
  <si>
    <t>Coléus WALTER TURNER®</t>
  </si>
  <si>
    <t>Coléus WIZARD Black Dragon</t>
  </si>
  <si>
    <t>Coléus WIZARD mélange</t>
  </si>
  <si>
    <t>Coléus WIZARD Velvet rouge</t>
  </si>
  <si>
    <t>Concombre ROCCKER</t>
  </si>
  <si>
    <t>Convolvulus BLEU®</t>
  </si>
  <si>
    <t>Coréopsis Aur. RUBY FROST® "SOLAR FANCY" Terra Nova</t>
  </si>
  <si>
    <t>Coréopsis Gra. DOUBLE SUN</t>
  </si>
  <si>
    <t>Coréopsis Gra. EARLY SUNRISE</t>
  </si>
  <si>
    <t>Coréopsis Gra. MAKE'UP</t>
  </si>
  <si>
    <t xml:space="preserve">Coréopsis Gra. SUNFIRE </t>
  </si>
  <si>
    <t>Coréopsis Hyb. DESERT CORAL® Twinkle Copper</t>
  </si>
  <si>
    <t>Coréopsis Tin. MIDGET</t>
  </si>
  <si>
    <t>Coréopsis Ver. BENGAL TIGER®</t>
  </si>
  <si>
    <t>Coréopsis Ver. MOONBEAM®</t>
  </si>
  <si>
    <t>Coréopsis Ver. SUNSTAR® "MONROVIA" Terra Nova</t>
  </si>
  <si>
    <t>Coriandre</t>
  </si>
  <si>
    <t>Coriandre [Persicaria] VIETNAMIENNE</t>
  </si>
  <si>
    <t>Cornichon CÉTO</t>
  </si>
  <si>
    <t>Corynephorus SPIKY</t>
  </si>
  <si>
    <t>Cosmos Ast. CHOCOLAT®</t>
  </si>
  <si>
    <t>Cosmos Bip. APOLLO blanc</t>
  </si>
  <si>
    <t>Cosmos Bip. APOLLO carmin</t>
  </si>
  <si>
    <t>Cosmos Bip. APOLLO mélange</t>
  </si>
  <si>
    <t xml:space="preserve">Cosmos Bip. APOLLO rose </t>
  </si>
  <si>
    <t>Cosmos Bip. CUPCAKES mélange</t>
  </si>
  <si>
    <t>Cosmos Bip. POPSOCKS mélange</t>
  </si>
  <si>
    <t>Cosmos Bip. SENSATION mélange</t>
  </si>
  <si>
    <t xml:space="preserve">Cosmos Bip. XANTHOS jaune </t>
  </si>
  <si>
    <t xml:space="preserve">Cosmos Sul. COSMIC jaune </t>
  </si>
  <si>
    <t xml:space="preserve">Cosmos Sul. COSMIC orange </t>
  </si>
  <si>
    <t xml:space="preserve">Cosmos Sul. COSMIC rouge  </t>
  </si>
  <si>
    <t>Cosmos Sul. TANGO orange</t>
  </si>
  <si>
    <t>Courge (Butternut) SIBELLE</t>
  </si>
  <si>
    <t>Courge [Potimaron]</t>
  </si>
  <si>
    <t>Courge [Potiron] ROUGE VIF D'ÉTAMPES</t>
  </si>
  <si>
    <t>Courge MUSQUÉE DE PROVENCE</t>
  </si>
  <si>
    <t>Courge SPAGHÉTTI</t>
  </si>
  <si>
    <t>Courgette RONDE DE NICE</t>
  </si>
  <si>
    <t>Courgette TARMINO</t>
  </si>
  <si>
    <t>Craspédia GOLF BEAUTY®</t>
  </si>
  <si>
    <t>Crassula [Succulente] Dec. STONE AGE argent</t>
  </si>
  <si>
    <t>Cuphéa CUBANO® Cristo</t>
  </si>
  <si>
    <t>Cuphéa CUBANO® Président (Ign. DYNAMITE orange)</t>
  </si>
  <si>
    <t>Cuphéa HYSSOPIFOLIA blanc</t>
  </si>
  <si>
    <t>Cuphéa HYSSOPIFOLIA violet</t>
  </si>
  <si>
    <t xml:space="preserve">Cuphéa HYSSOPIFOLIA® rose </t>
  </si>
  <si>
    <t>Cuphéa TORPÉDO rouge violacé</t>
  </si>
  <si>
    <t>Cypérus ALTERNIFOLIUS</t>
  </si>
  <si>
    <t>Cypérus LITTLE PRINCE®</t>
  </si>
  <si>
    <t>Dahlia GARDEN PRIDE mélange</t>
  </si>
  <si>
    <t>Diascia GENTA® blanc</t>
  </si>
  <si>
    <t xml:space="preserve">Diascia GENTA® Papaya orange </t>
  </si>
  <si>
    <t xml:space="preserve">Diascia GENTA® Ruby </t>
  </si>
  <si>
    <t>Diascia GENTA® Trinity Pink rose</t>
  </si>
  <si>
    <t>Dichondra ÉMÉRALD FALLS</t>
  </si>
  <si>
    <t>Dichondra SILVER SURFER (Silver Falls)</t>
  </si>
  <si>
    <t>Digitale DOTTIE mélange</t>
  </si>
  <si>
    <t>Échévéria "Métallica" PRINCE NOIR (feuillage pourpre)</t>
  </si>
  <si>
    <t>Échévéria ÉLÉGANS Argent</t>
  </si>
  <si>
    <t>Échévéria PÉACOCKII</t>
  </si>
  <si>
    <t>Éryngium HOBBIT bleu</t>
  </si>
  <si>
    <t>Estragon FRENCH TARRAGON</t>
  </si>
  <si>
    <t>Eucalyptus BABY BLUE</t>
  </si>
  <si>
    <t>Eucalyptus SILVER DOLLAR</t>
  </si>
  <si>
    <t xml:space="preserve">Euphorbe Cha. SUMMER SNOW® blanc </t>
  </si>
  <si>
    <t>Euphorbe Hyp. STARBLAST® rose tendre</t>
  </si>
  <si>
    <t>Euphorbe MARGINATA</t>
  </si>
  <si>
    <t>Fenouil BRONZE</t>
  </si>
  <si>
    <t>Fenouil VERT</t>
  </si>
  <si>
    <t>Fétuque GAUTIERI "Scoparia"</t>
  </si>
  <si>
    <t>Fétuque GLAUCA "BleuSelect"</t>
  </si>
  <si>
    <t>Fétuque GLAUCA "Élijah Blue"</t>
  </si>
  <si>
    <t>Fétuque GLAUCA "Freddy"</t>
  </si>
  <si>
    <t>Fétuque GLAUCANTHA</t>
  </si>
  <si>
    <t>Fétuque GLAUCANTHA "Buddy"</t>
  </si>
  <si>
    <t>Fétuque OVINA Green</t>
  </si>
  <si>
    <t>Ficoïde [Délosperma] JEWEL OF DESERT® Grenade</t>
  </si>
  <si>
    <t>Ficoïde [Délosperma] JEWEL OF DESERT® Moon Stone</t>
  </si>
  <si>
    <t>Ficoïde [Délosperma] JEWEL OF DESERT® Opal</t>
  </si>
  <si>
    <t>Ficoïde [Délosperma] JEWEL OF DESERT® Peridot 'imp.'</t>
  </si>
  <si>
    <t>Ficoïde [Délosperma] JEWEL OF DESERT® Rosequartz</t>
  </si>
  <si>
    <t>Fraisier HUMMI'S® Aroma Auslese</t>
  </si>
  <si>
    <t>Fraisier HUMMI'S® Beste Senga-Sengana</t>
  </si>
  <si>
    <t>Fraisier HUMMI'S® Kleetereddberre</t>
  </si>
  <si>
    <t>Fraisier HUMMI'S® Méraldo</t>
  </si>
  <si>
    <t>Fraisier HUMMI'S® Mieze Schindle</t>
  </si>
  <si>
    <t>Fraisier TARPAN</t>
  </si>
  <si>
    <t>Fraisier TOSCANA</t>
  </si>
  <si>
    <t>Fuchsia (droit) ALISON PATRICIA rose violet</t>
  </si>
  <si>
    <t>Fuchsia (droit) BEACON bleu</t>
  </si>
  <si>
    <t>Fuchsia (droit) BEACON rose</t>
  </si>
  <si>
    <t>Fuchsia (droit) CHERRY® rose Fuschia</t>
  </si>
  <si>
    <t>Fuchsia (droit) ELMA rose</t>
  </si>
  <si>
    <t>Fuchsia (droit) ERNIE® rouge &amp; blanc</t>
  </si>
  <si>
    <t>Fuchsia (droit) FULGENS orange</t>
  </si>
  <si>
    <t>Fuchsia (droit) GARTENMEISTER orange foncé</t>
  </si>
  <si>
    <t>Fuchsia (droit) GÉNÉRAL MONK blanc &amp; pourpre</t>
  </si>
  <si>
    <t>Fuchsia (droit) GÉNÉRAL MONK rouge &amp; pourpre</t>
  </si>
  <si>
    <t>Fuchsia (droit) GÉNI rose corail</t>
  </si>
  <si>
    <t>Fuchsia (droit) JOLLY® Menton</t>
  </si>
  <si>
    <t>Fuchsia (droit) JOLLY® Nancy</t>
  </si>
  <si>
    <t>Fuchsia (droit) JOLLY® Nantes</t>
  </si>
  <si>
    <t>Fuchsia (droit) JOLLY® Paris</t>
  </si>
  <si>
    <t>Fuchsia (droit) KORALLE orange &amp; rouge</t>
  </si>
  <si>
    <t>Fuchsia (droit) LAMBADA rose fuschia</t>
  </si>
  <si>
    <t>Fuchsia (droit) mélange</t>
  </si>
  <si>
    <t>Fuchsia (droit) PAULA JANE rose bordeaux</t>
  </si>
  <si>
    <t>Fuchsia (droit) RICCARTONII®</t>
  </si>
  <si>
    <t>Fuchsia (droit) SAMBA® rouge &amp; lavende</t>
  </si>
  <si>
    <t>Fuchsia (droit) TOM THUMB® rouge &amp; pourpre</t>
  </si>
  <si>
    <t>Fuchsia (ret.) ALWIN rouge &amp; blanc</t>
  </si>
  <si>
    <t>Fuchsia (ret.) DARK EYE rouge &amp; pourpre</t>
  </si>
  <si>
    <t>Fuchsia (ret.) EL CAMINO rose &amp; blanc</t>
  </si>
  <si>
    <t>Fuchsia (ret.) JOLLY® Belfort</t>
  </si>
  <si>
    <t>Fuchsia (ret.) JOLLY® Colmar</t>
  </si>
  <si>
    <t>Fuchsia (ret.) JOLLY® Toulon</t>
  </si>
  <si>
    <t>Fuchsia (ret.) LA CAMPANELLA pourpre rosé</t>
  </si>
  <si>
    <t>Fuchsia (ret.) mélange</t>
  </si>
  <si>
    <t>Fuchsia (ret.) MULTA rouge &amp; pourpre</t>
  </si>
  <si>
    <t>Fuchsia (ret.) PINK BALLET GIRL pourpre rosé</t>
  </si>
  <si>
    <t>Fuchsia (ret.) RINGWOOD MARKET pourpre rosé</t>
  </si>
  <si>
    <t>Fuchsia (Ret.) SWINGTIME - rosé/blanc</t>
  </si>
  <si>
    <t xml:space="preserve">Gaillarde ARIZONA rouge </t>
  </si>
  <si>
    <t>Gaillarde ARIZONA Sun rouge bordé</t>
  </si>
  <si>
    <t>Gaura COMPACT® blanc</t>
  </si>
  <si>
    <t>Gaura COMPACT® rose</t>
  </si>
  <si>
    <t>Gaura CRIMSON BUTTERFLY® rose carmin</t>
  </si>
  <si>
    <t>Gaura EMMELINE blanc</t>
  </si>
  <si>
    <t>Gaura GAURIELLA® bicolore</t>
  </si>
  <si>
    <t>Gaura SISKIYOU rose</t>
  </si>
  <si>
    <t>Gaura SPARKLE blanc</t>
  </si>
  <si>
    <t>Gaura VARIEGATED® blanc</t>
  </si>
  <si>
    <t>Gaura WHIRLING BUTTERFLY blanc</t>
  </si>
  <si>
    <t xml:space="preserve">Gazania (de Bt.) BÉDA jaune </t>
  </si>
  <si>
    <t>Gazania (de Bt.) NEW MAGIC strié</t>
  </si>
  <si>
    <t>Gazania (de Bt.) ORANGE VARIÉGATA</t>
  </si>
  <si>
    <t>Gazania (de Bt.) SUNBATHERS® Tikal orange flammé</t>
  </si>
  <si>
    <t>Gazania BIG KISS blanc flammé</t>
  </si>
  <si>
    <t>Gazania BIG KISS jaune flammé</t>
  </si>
  <si>
    <t>Gazania ÉNORMA mélange</t>
  </si>
  <si>
    <t>Gazania ÉNORMA Vanille</t>
  </si>
  <si>
    <t>Gazania KISS FROSTY mélange flammé</t>
  </si>
  <si>
    <t>Gazania KISS FROSTY orange</t>
  </si>
  <si>
    <t>Gazania ZANY jaune</t>
  </si>
  <si>
    <t>Géranium (LD) MÉDIO® Rita rose vif</t>
  </si>
  <si>
    <t>Géranium (LD) POLLY® orange</t>
  </si>
  <si>
    <t>Géranium (LD) SUNFLAIR® Améthyst violet clair</t>
  </si>
  <si>
    <t>Géranium (LD) SUNFLAIR® Candy rose &amp; blanc</t>
  </si>
  <si>
    <t>Géranium (LD) SUNFLAIR® Chris rouge &amp; blanc</t>
  </si>
  <si>
    <t>Géranium (LD) SUNFLAIR® Éva blanc</t>
  </si>
  <si>
    <t>Géranium (LD) SUNFLAIR® Josina rose lilas</t>
  </si>
  <si>
    <t>Géranium (LD) SUNFLAIR® Linda rose</t>
  </si>
  <si>
    <t>Géranium (LD) SUNFLAIR® Paula rouge écarlate</t>
  </si>
  <si>
    <t>Géranium (LD) SUNFLAIR® Ruben rouge brillant</t>
  </si>
  <si>
    <t>Géranium (LD) TOMMY® Bourgogne</t>
  </si>
  <si>
    <t>Géranium (LS) BALCON Desrumaux</t>
  </si>
  <si>
    <t>Géranium (LS) BALCON Framboise "vieux rouge"</t>
  </si>
  <si>
    <t>Géranium (LS) BALCON Impérial rouge</t>
  </si>
  <si>
    <t>Géranium (LS) BALCON rose</t>
  </si>
  <si>
    <t>Géranium (LS) BALCON® Polar blanc</t>
  </si>
  <si>
    <t>Géranium (LS) DÉCORA Desrumaux</t>
  </si>
  <si>
    <t>Géranium (LS) DÉCORA Framboise "vieux rouge"</t>
  </si>
  <si>
    <t>Géranium (LS) DÉCORA Impérial rouge</t>
  </si>
  <si>
    <t>Géranium (LS) DÉCORA Lilas</t>
  </si>
  <si>
    <t>Géranium (LS) DÉCORA rose</t>
  </si>
  <si>
    <t>Géranium (LS) NAIN® Evka Variégata</t>
  </si>
  <si>
    <t>Géranium (LS) VILLE DE PARIS Lilas</t>
  </si>
  <si>
    <t>Géranium (LSG) HAPPY FACE® rouge velour</t>
  </si>
  <si>
    <t>Géranium (LSG) RAINBOW® Améthyst</t>
  </si>
  <si>
    <t>Géranium (LSG) RAINBOW® blanc</t>
  </si>
  <si>
    <t>Géranium (LSG) RAINBOW® Néon mauve</t>
  </si>
  <si>
    <t>Géranium (LSG) RAINBOW® rose tendre</t>
  </si>
  <si>
    <t>Géranium (LSG) RAINBOW® rouge</t>
  </si>
  <si>
    <t>Géranium (Pel.) à feuillage décoratif CONTRAST®</t>
  </si>
  <si>
    <t>Géranium (Pel.) à feuillage décoratif Mr. POLLOCK®</t>
  </si>
  <si>
    <t>Géranium (Pel.) 'à feuillage décoratif' OCCOLD SHILD®</t>
  </si>
  <si>
    <t>Géranium (Pel.) 'à feuillage décoratif' VANCOUVER®</t>
  </si>
  <si>
    <t>Géranium (Pel.) 'à feuillage décoratif' W. LAUGGUTH®</t>
  </si>
  <si>
    <t>Géranium (Pel.) ANGELEYES® Cassis</t>
  </si>
  <si>
    <t>Géranium (Pel.) ANGELEYES® Randy</t>
  </si>
  <si>
    <t>Géranium (Pel.) CANDY FLOWERS® mélange</t>
  </si>
  <si>
    <t>Géranium (Pel.) FIREWORKS® écarlate</t>
  </si>
  <si>
    <t>Géranium (Pel.) FIREWORKS® rose clair</t>
  </si>
  <si>
    <t>Géranium (Pel.) FIREWORKS® rouge &amp; blanc</t>
  </si>
  <si>
    <t>Géranium (Pel.) 'odorant' PERFUM Attar rose</t>
  </si>
  <si>
    <t>Géranium (Pel.) 'odorant' PERFUM Fragans "pomme"</t>
  </si>
  <si>
    <t>Géranium (Pel.) 'odorant' PERFUM Lemon Fizz "anti-moustique"</t>
  </si>
  <si>
    <t>Géranium (Pel.) 'odorant' PERFUM Querci "menthe"</t>
  </si>
  <si>
    <t>Géranium (Pel.) 'odorant' PERFUM Sweet "mimosa"</t>
  </si>
  <si>
    <t>Géranium (Pel.) 'odorant' PERFUM Torento 'citron'</t>
  </si>
  <si>
    <t>Géranium (Pel.) PINKI PINKS</t>
  </si>
  <si>
    <t>Géranium (PZ) BIG.5® Amethyst</t>
  </si>
  <si>
    <t>Géranium (PZ) BIG.5® Angel blanc</t>
  </si>
  <si>
    <t>Géranium (PZ) BIG.5® Néon rose foncé</t>
  </si>
  <si>
    <t>Géranium (PZ) BIG.5® rose clair</t>
  </si>
  <si>
    <t>Géranium (PZ) BIG.5® rouge</t>
  </si>
  <si>
    <t>Géranium (Z.) BLUE WONDER bleu</t>
  </si>
  <si>
    <t>Géranium (Z.) CARAMEL® rouge</t>
  </si>
  <si>
    <t>Géranium (Z.) HORIZON blanc</t>
  </si>
  <si>
    <t>Géranium (Z.) HORIZON Lavande</t>
  </si>
  <si>
    <t>Géranium (Z.) HORIZON mélange</t>
  </si>
  <si>
    <t>Géranium (Z.) HORIZON orange</t>
  </si>
  <si>
    <t>Géranium (Z.) HORIZON Saumon</t>
  </si>
  <si>
    <t>Géranium (Z.) HORIZON violet</t>
  </si>
  <si>
    <t>Géranium (Z.) LANDSCAPER "Moulin rouge"</t>
  </si>
  <si>
    <t>Géranium (Z.) MOSAÏC® rouge</t>
  </si>
  <si>
    <t>Géranium (Z.) MOSAÏC® violet</t>
  </si>
  <si>
    <t>Géranium (Z.) TREND® Émilia orange</t>
  </si>
  <si>
    <t>Géranium (Z.) TREND® Gésa rose clair</t>
  </si>
  <si>
    <t>Géranium (Z.) TREND® Julia rouge</t>
  </si>
  <si>
    <t>Géranium (Z.) TREND® Lasse blanc</t>
  </si>
  <si>
    <t>Géranium (Z.) TREND® Lilas</t>
  </si>
  <si>
    <t>Géranium (Z.) TREND® Saumon</t>
  </si>
  <si>
    <t>Géranium (Z.) TREND® Sophie rouge foncé</t>
  </si>
  <si>
    <t>Géranium (Z.) TREND® Véra rose à œil</t>
  </si>
  <si>
    <t>Géranium (Z.) TREND® Yvonne néon</t>
  </si>
  <si>
    <t>Gerbéra FESTIVAL mélange</t>
  </si>
  <si>
    <t>Giroflée [Matthiola] HOT CAKES mélange</t>
  </si>
  <si>
    <t>Gnaphalium [Hélichrysum] Bra. BALEZ jaune</t>
  </si>
  <si>
    <t>Gnaphalium [Hélichrysum] Bra. BALEZ mélange</t>
  </si>
  <si>
    <t>Gnaphalium [Hélichrysum] Bra. BALEZ rouge écarlate</t>
  </si>
  <si>
    <t>Gnaphalium [Hélichrysum] Bra. COTTAGE® bronze</t>
  </si>
  <si>
    <t>Gnaphalium [Hélichrysum] Bra. COTTAGE® jaune</t>
  </si>
  <si>
    <t>Gnaphalium [Hélichrysum] LANCÉOLATUM Gold</t>
  </si>
  <si>
    <t>Gnaphalium [Hélichrysum] LANCÉOLATUM Macrophylla</t>
  </si>
  <si>
    <t>Gnaphalium [Hélichrysum] LANCÉOLATUM Microphylla</t>
  </si>
  <si>
    <t>Gnaphalium [Hélichrysum] LANCÉOLATUM panaché</t>
  </si>
  <si>
    <t>Gomphréna BUDDY mélange</t>
  </si>
  <si>
    <t>Gomphréna FIREWORKS rose</t>
  </si>
  <si>
    <t>Gomphréna LAS VEGAS mélange</t>
  </si>
  <si>
    <t>Gypsophile Mur. GYPSY blanc</t>
  </si>
  <si>
    <t>Gypsophile Mur. GYPSY rose</t>
  </si>
  <si>
    <t>Hélianthus MUSIC BOX</t>
  </si>
  <si>
    <t>Hélianthus PACINO mélange</t>
  </si>
  <si>
    <t>Héliotrope MARINE violet/bleu</t>
  </si>
  <si>
    <t>Héliotrope MINI MARINE® violet</t>
  </si>
  <si>
    <t>Hémigraphis EXOTICA</t>
  </si>
  <si>
    <t>Hibiscus HONEYMOON mélange</t>
  </si>
  <si>
    <t>Hibiscus HONEYMOON rose</t>
  </si>
  <si>
    <t>Hibiscus HONEYMOON rouge</t>
  </si>
  <si>
    <t xml:space="preserve">Hibiscus MAHOGANY SPLENDOR rouge </t>
  </si>
  <si>
    <t>Hordeum JUBATUM</t>
  </si>
  <si>
    <t>Houttuynia Cor. CHAMÉLÉON</t>
  </si>
  <si>
    <t>Hypoestes CONFETTI mélange</t>
  </si>
  <si>
    <t>Impatiens (NG) PARADISE® Cabano</t>
  </si>
  <si>
    <t>Impatiens (NG) PARADISE® Délias</t>
  </si>
  <si>
    <t>Impatiens (NG) PARADISE® Grenada</t>
  </si>
  <si>
    <t>Impatiens (NG) PARADISE® Martinique Grandé</t>
  </si>
  <si>
    <t>Impatiens (NG) PARADISE® Néptis</t>
  </si>
  <si>
    <t>Impatiens (NG) PARADISE® Papète</t>
  </si>
  <si>
    <t>Impatiens (NG) PARADISE® Timor</t>
  </si>
  <si>
    <t>Impatiens (NG) PARADISE® Toyota</t>
  </si>
  <si>
    <t>Impatiens (NG) SOL-LUNA® blanc</t>
  </si>
  <si>
    <t>Impatiens (NG) SOL-LUNA® Blush</t>
  </si>
  <si>
    <t>Impatiens (NG) SOL-LUNA® Candy Apple</t>
  </si>
  <si>
    <t>Impatiens (NG) SOL-LUNA® lilas</t>
  </si>
  <si>
    <t>Impatiens (NG) SOL-LUNA® orange</t>
  </si>
  <si>
    <t>Impatiens (NG) SOL-LUNA® rose électrique</t>
  </si>
  <si>
    <t>Impatiens (NG) SOL-LUNA® rose tendre</t>
  </si>
  <si>
    <t>Impatiens (NG) SOL-LUNA® rouge</t>
  </si>
  <si>
    <t>Impatiens (NG) SOL-LUNA® violet ultra</t>
  </si>
  <si>
    <t>Impatiens (NG) SUN-HARMONY® blanc</t>
  </si>
  <si>
    <t>Impatiens (NG) SUN-HARMONY® orange foncé</t>
  </si>
  <si>
    <t>Impatiens (NG) SUN-HARMONY® rose foncé</t>
  </si>
  <si>
    <t>Impatiens (NG) SUN-HARMONY® rouge</t>
  </si>
  <si>
    <t>Impatiens (NG) SUN-HARMONY® violet (= SOL-LUNA® Prime Orchid)</t>
  </si>
  <si>
    <t>Impatiens Int. SOLARSCAPE Magenta Bliss</t>
  </si>
  <si>
    <t>Impatiens Int. SOLARSCAPE Orange Burst</t>
  </si>
  <si>
    <t>Impatiens Int. SOLARSCAPE White Pearl</t>
  </si>
  <si>
    <t>Impatiens Int. SOLARSCAPE-XL Lilac Spark</t>
  </si>
  <si>
    <t>Impatiens Int. SOLARSCAPE-XL Pink Jewel</t>
  </si>
  <si>
    <t>Impatiens Int. SOLARSCAPE-XL Salmon Glow</t>
  </si>
  <si>
    <t>Impatiens Wal. BALANCE blanc</t>
  </si>
  <si>
    <t>Impatiens Wal. BALANCE Bourgogne</t>
  </si>
  <si>
    <t>Impatiens Wal. BALANCE Corail</t>
  </si>
  <si>
    <t>Impatiens Wal. BALANCE écarlate</t>
  </si>
  <si>
    <t>Impatiens Wal. BALANCE Lavande</t>
  </si>
  <si>
    <t>Impatiens Wal. BALANCE mélange</t>
  </si>
  <si>
    <t>Impatiens Wal. BALANCE mélange étoilé</t>
  </si>
  <si>
    <t>Impatiens Wal. BALANCE orange</t>
  </si>
  <si>
    <t>Impatiens Wal. BALANCE rose clair</t>
  </si>
  <si>
    <t>Impatiens Wal. BALANCE rose étoilé</t>
  </si>
  <si>
    <t>Impatiens Wal. BALANCE rose foncé</t>
  </si>
  <si>
    <t>Impatiens Wal. BALANCE rouge</t>
  </si>
  <si>
    <t>Impatiens Wal. BALANCE Saumon</t>
  </si>
  <si>
    <t>Impatiens Wal. BALANCE violet</t>
  </si>
  <si>
    <t>Impatiens Wal. BALANCE violet étoilé</t>
  </si>
  <si>
    <t>Impatiens Wal. BEACON blanc</t>
  </si>
  <si>
    <t>Impatiens Wal. BEACON corail 'imp.'</t>
  </si>
  <si>
    <t>Impatiens Wal. BEACON mélange</t>
  </si>
  <si>
    <t>Impatiens Wal. BEACON orange</t>
  </si>
  <si>
    <t>Impatiens Wal. BEACON rose</t>
  </si>
  <si>
    <t>Impatiens Wal. BEACON rouge foncé</t>
  </si>
  <si>
    <t>Impatiens Wal. BEACON saumon</t>
  </si>
  <si>
    <t>Impatiens Wal. BEACON violet</t>
  </si>
  <si>
    <t>Impatiens Wal. MUSICA® Amora rose</t>
  </si>
  <si>
    <t>Impatiens Wal. MUSICA® Cerise/rouge bicolor</t>
  </si>
  <si>
    <t xml:space="preserve">Impatiens Wal. MUSICA® Électric pourpre </t>
  </si>
  <si>
    <t>Impatiens Wal. MUSICA® Élegant rouge</t>
  </si>
  <si>
    <t>Ipomée Bat. BLACK HEART®</t>
  </si>
  <si>
    <t>Ipomée Bat. BLACKY®</t>
  </si>
  <si>
    <t>Ipomée Bat. BRONZE®</t>
  </si>
  <si>
    <t>Ipomée Bat. COMPACT LIME ®</t>
  </si>
  <si>
    <t>Ipomée Bat. MARGUERITE®</t>
  </si>
  <si>
    <t>Ipomée Bat. TRICOLOR</t>
  </si>
  <si>
    <t>Ipomée Tri. HEAVENLY bleu</t>
  </si>
  <si>
    <t>Isolépis FIBRE OPTIC</t>
  </si>
  <si>
    <t>Isotoma [Laurentia] AVANT-GARDE blanc</t>
  </si>
  <si>
    <t>Isotoma [Laurentia] AVANT-GARDE bleu</t>
  </si>
  <si>
    <t>Isotoma [Laurentia] AVANT-GARDE rose</t>
  </si>
  <si>
    <t>Juncus [Jonc] EFFUSUS "Spiralis"</t>
  </si>
  <si>
    <t>Juncus [Jonc] STARHEAD</t>
  </si>
  <si>
    <t>Kniphofia CITRINA</t>
  </si>
  <si>
    <t>Koéléria GLAUCA "Coolio"</t>
  </si>
  <si>
    <t>Lagurus OVATUS</t>
  </si>
  <si>
    <t>Lantana BANDANA® blanc</t>
  </si>
  <si>
    <t xml:space="preserve">Lantana BANDANA® jaune </t>
  </si>
  <si>
    <t>Lantana BANDANA® orange</t>
  </si>
  <si>
    <t>Lantana BANDANA® rose</t>
  </si>
  <si>
    <t>Lantana BANDANA® rouge 'imp.'</t>
  </si>
  <si>
    <t>Lantana MONTEVIDENSIS blanc</t>
  </si>
  <si>
    <t>Lantana MONTEVIDENSIS jaune</t>
  </si>
  <si>
    <t>Lantana MONTEVIDENSIS pourpre</t>
  </si>
  <si>
    <t>Laurier SAUCE</t>
  </si>
  <si>
    <t>Lavande (papillon) MADRID® Bee Brillant</t>
  </si>
  <si>
    <t>Lavande Ang. ÉLÉGANCE pourpre</t>
  </si>
  <si>
    <t>Lavande Ang. MUNSTEAD DUTCH</t>
  </si>
  <si>
    <t>Lavande Int. DE PROVENCE</t>
  </si>
  <si>
    <t>Lavande VRAI</t>
  </si>
  <si>
    <t>Léonotis LÉONORUS orange</t>
  </si>
  <si>
    <t>Livèche PERPETUEL</t>
  </si>
  <si>
    <t>Lobélia Eri. CRYSTAL PALACE</t>
  </si>
  <si>
    <t>Lobélia Eri. HOT® Bavaria bleu à œil</t>
  </si>
  <si>
    <t>Lobélia Eri. HOT® pourpre</t>
  </si>
  <si>
    <t>Lobélia Eri. HOT® Royal bleu roi</t>
  </si>
  <si>
    <t>Lobélia Eri. HOT® Snow blanc</t>
  </si>
  <si>
    <t>Lobélia Eri. HOT® Tiger bicolor</t>
  </si>
  <si>
    <t>Lobélia Eri. HOT® Waterblue bleu tendre</t>
  </si>
  <si>
    <t>Lobélia Eri. MASTERPIECE bleu à œil</t>
  </si>
  <si>
    <t>Lobélia Eri. PALACE blanc</t>
  </si>
  <si>
    <t>Lobélia Eri. PALACE bleu</t>
  </si>
  <si>
    <t>Lobélia Eri. PALACE bleu à œil</t>
  </si>
  <si>
    <t>Lobélia Eri. RIVIERA bleu nuit</t>
  </si>
  <si>
    <t>Lobélia Eri. RIVIERA rose</t>
  </si>
  <si>
    <t>Lobélia Eri. STAR® blanc</t>
  </si>
  <si>
    <t>Lobélia Eri. STAR® bleu</t>
  </si>
  <si>
    <t>Lobélia Eri. STAR® pourpre</t>
  </si>
  <si>
    <t>Lobélia Spe. FAN Bourgogne</t>
  </si>
  <si>
    <t xml:space="preserve">Lobélia Spe. FAN écarlate </t>
  </si>
  <si>
    <t>Lobélia Spe. STARSHIP bleu</t>
  </si>
  <si>
    <t>Lobélia Spe. STARSHIP rose</t>
  </si>
  <si>
    <t>Lophospermum WINE RED® bourgogne</t>
  </si>
  <si>
    <t>Lotus BERTHELOTII orange</t>
  </si>
  <si>
    <t>Lotus BERTHELOTII rouge</t>
  </si>
  <si>
    <t>Lotus MACULATUS jaune</t>
  </si>
  <si>
    <t>Lysimachia CONGESTIFLORA jaune</t>
  </si>
  <si>
    <t>Lysimachia SUNBURST®</t>
  </si>
  <si>
    <t>Maïs (d'ornement) JAPONICA</t>
  </si>
  <si>
    <t>Marjolaine OFFICINALE</t>
  </si>
  <si>
    <t xml:space="preserve">Mélampodium GOLDEN GLOBE </t>
  </si>
  <si>
    <t>Mélinis SAVANNAH</t>
  </si>
  <si>
    <t>Mélisse OFFICINALE</t>
  </si>
  <si>
    <t>Melon (brodé) ANASTA</t>
  </si>
  <si>
    <t>Melon (lisse) CÉZANNE</t>
  </si>
  <si>
    <t>Menthe CHOCOLAT</t>
  </si>
  <si>
    <t>Menthe INDIENNE®</t>
  </si>
  <si>
    <t>Menthe MAROCAINE</t>
  </si>
  <si>
    <t>Menthe PANACHÉ</t>
  </si>
  <si>
    <t>Menthe POIVRÉ</t>
  </si>
  <si>
    <t>Menthe THAÏ</t>
  </si>
  <si>
    <t>Menthe VERTE</t>
  </si>
  <si>
    <t>Mimulus MAGIC mélange</t>
  </si>
  <si>
    <t>Mina Lobata JUNGLE QUEEN</t>
  </si>
  <si>
    <t>Muflier CANDY SHOWERS mélange</t>
  </si>
  <si>
    <t>Muflier FLORAL SHOWER mélange</t>
  </si>
  <si>
    <t xml:space="preserve">Muflier ROCKET jaune d'or </t>
  </si>
  <si>
    <t>Muflier ROCKET rouge</t>
  </si>
  <si>
    <t>Muflier SONNET blanc</t>
  </si>
  <si>
    <t>Muflier SONNET jaune</t>
  </si>
  <si>
    <t>Muflier SONNET orange écarlate</t>
  </si>
  <si>
    <t>Muflier SONNET rose tendre</t>
  </si>
  <si>
    <t>Muhlenbergia CAPILLARIS</t>
  </si>
  <si>
    <t>Muhlenbergia ROSY</t>
  </si>
  <si>
    <t>Musa BASJOO</t>
  </si>
  <si>
    <t>Musa MAURELLI</t>
  </si>
  <si>
    <t>Némésia NÉBULA mélange</t>
  </si>
  <si>
    <t>Némésia NÉSIA® Banana Split</t>
  </si>
  <si>
    <t>Némésia NÉSIA® Bourgogne</t>
  </si>
  <si>
    <t>Némésia NÉSIA® Jean/Denim</t>
  </si>
  <si>
    <t>Némésia NÉSIA® Magenta</t>
  </si>
  <si>
    <t>Némésia NÉSIA® Snow Angel</t>
  </si>
  <si>
    <t>Némésia NÉSIA® Sunshine</t>
  </si>
  <si>
    <t>Némésia NÉSIA® Tangerine</t>
  </si>
  <si>
    <t>Némésia NÉSIA® Tutti Frutti bicolore</t>
  </si>
  <si>
    <t>Némésia SEVENTH HEAVEN mélange</t>
  </si>
  <si>
    <t>Népéta GLÉCHOMA</t>
  </si>
  <si>
    <t>Népéta MUSSINII Faassenii</t>
  </si>
  <si>
    <t>Œillet (interspecific) CHIBA écarlate</t>
  </si>
  <si>
    <t>Œillet (interspecific) CHIBA mélange</t>
  </si>
  <si>
    <t>Œillet (interspecific) CHIBA rose tendre</t>
  </si>
  <si>
    <t>Œillet (interspecific) CHIBA saumon</t>
  </si>
  <si>
    <t>Œillet (triploïde) ZÉNITH mélange</t>
  </si>
  <si>
    <t>Œillet de Chine SUPER PARFAIT Fraise</t>
  </si>
  <si>
    <t>Œillet de Chine SUPER PARFAIT Framboise</t>
  </si>
  <si>
    <t>Œillet des Fleuristes LILLIPOT mélange</t>
  </si>
  <si>
    <t>Œillet des Poètes JOLT Magic rose</t>
  </si>
  <si>
    <t>Œillet d'Inde ALUMIA crème brulé</t>
  </si>
  <si>
    <t>Œillet d'Inde BONANZA Fireball</t>
  </si>
  <si>
    <t>Œillet d'Inde DISCO jaune</t>
  </si>
  <si>
    <t>Œillet d'Inde DISCO jaune d'or</t>
  </si>
  <si>
    <t>Œillet d'Inde DISCO orange</t>
  </si>
  <si>
    <t>Œillet d'Inde DISCO rouge</t>
  </si>
  <si>
    <t>Œillet d'Inde SAFARI Boléro</t>
  </si>
  <si>
    <t>Œillet d'Inde SAFARI jaune</t>
  </si>
  <si>
    <t>Œillet d'Inde SAFARI jaune flamme</t>
  </si>
  <si>
    <t>Œillet d'Inde SAFARI orange</t>
  </si>
  <si>
    <t>Œillet d'Inde SAFARI rouge</t>
  </si>
  <si>
    <t>Œillet d'Inde SUPER-HÉRO Harmony</t>
  </si>
  <si>
    <t>Œillet d'Inde SUPER-HÉRO jaune</t>
  </si>
  <si>
    <t>Œillet d'Inde SUPER-HÉRO jaune Bee</t>
  </si>
  <si>
    <t>Œillet d'Inde SUPER-HÉRO jaune d'or</t>
  </si>
  <si>
    <t>Œillet d'Inde SUPER-HÉRO jaune foncé</t>
  </si>
  <si>
    <t>Œillet d'Inde SUPER-HÉRO mélange</t>
  </si>
  <si>
    <t>Œillet d'Inde SUPER-HÉRO orange</t>
  </si>
  <si>
    <t>Œillet d'Inde SUPER-HÉRO orange Bee</t>
  </si>
  <si>
    <t>Œillet d'Inde SUPER-HÉRO orange flamme</t>
  </si>
  <si>
    <t>Œillet d'Inde SUPER-HÉRO Spry</t>
  </si>
  <si>
    <t>Œnothère Fru. AFRICAN SUN® jaune</t>
  </si>
  <si>
    <t>Origan</t>
  </si>
  <si>
    <t>Origan DORÉ</t>
  </si>
  <si>
    <t>Origan PANACHÉ</t>
  </si>
  <si>
    <t>Orostachys HAT</t>
  </si>
  <si>
    <t>Oryza BLACK MADRAS</t>
  </si>
  <si>
    <t>Oseille BLONDE</t>
  </si>
  <si>
    <t xml:space="preserve">Oseille NOIRE </t>
  </si>
  <si>
    <t>Ostéospermum AKILA Grand Canyon mélange</t>
  </si>
  <si>
    <t>Ostéospermum CAPE DAISY® bleu lavande</t>
  </si>
  <si>
    <t>Ostéospermum CAPE DAISY® Eyecather rose</t>
  </si>
  <si>
    <t>Ostéospermum CAPE DAISY® Fireburst</t>
  </si>
  <si>
    <t>Ostéospermum CAPE DAISY® Halo jaune</t>
  </si>
  <si>
    <t>Ostéospermum CAPE DAISY® Ivoory</t>
  </si>
  <si>
    <t>Ostéospermum CAPE DAISY® Maséru</t>
  </si>
  <si>
    <t>Ostéospermum CAPE DAISY® rose bicolor</t>
  </si>
  <si>
    <t>Ostéospermum CAPE DAISY® Terra</t>
  </si>
  <si>
    <t>Ostéospermum SÉRÉNITY® Beauty bleu à œil</t>
  </si>
  <si>
    <t>Oxalis BURGUNDY jaune</t>
  </si>
  <si>
    <t>Oxalis SUNSET VELVET jaune</t>
  </si>
  <si>
    <t>Panicum FOUNTAIN</t>
  </si>
  <si>
    <t>Pastèque FABIOLA</t>
  </si>
  <si>
    <t>Patate-douce BEAUREGARD®</t>
  </si>
  <si>
    <t>Patate-douce EVANGELINE®</t>
  </si>
  <si>
    <t>Patate-douce ORLEANS®</t>
  </si>
  <si>
    <t>Pennisetum ADVÉNA Rubrum</t>
  </si>
  <si>
    <t>Pennisetum ALOPECUROÏDES Compressum</t>
  </si>
  <si>
    <t>Pennisetum Mac. TAIL FEATHERS</t>
  </si>
  <si>
    <t>Pennisetum Vil. FLUFFY</t>
  </si>
  <si>
    <t>Pennissetum/Millet PURPLE MAJESTY</t>
  </si>
  <si>
    <t>Penstemon TWIZZLE pourpre</t>
  </si>
  <si>
    <t>Penstemon TWIZZLE rouge</t>
  </si>
  <si>
    <t>Pentas GRAFFITI mélange</t>
  </si>
  <si>
    <t>Pentas GRAFFITI rouge foncé</t>
  </si>
  <si>
    <t>Pentas KALEÏDOSCOPE  mélange</t>
  </si>
  <si>
    <t xml:space="preserve">Pentas KALEÏDOSCOPE rouge foncé </t>
  </si>
  <si>
    <t>Périlla NANKIN</t>
  </si>
  <si>
    <t>Périlla TRICOLOR</t>
  </si>
  <si>
    <t>Pérovskia LACEY® bleu</t>
  </si>
  <si>
    <t>Persil FRISÉ</t>
  </si>
  <si>
    <t>Persil PLAT</t>
  </si>
  <si>
    <t xml:space="preserve">Pervenche PACIFICA- XP (TITAN) Blush </t>
  </si>
  <si>
    <t>Pervenche PACIFICA-XP (TITAN) Abricot</t>
  </si>
  <si>
    <t>Pervenche PACIFICA-XP (TITAN) blanc</t>
  </si>
  <si>
    <t>Pervenche PACIFICA-XP (TITAN) Framboise - rose</t>
  </si>
  <si>
    <t>Pervenche PACIFICA-XP (TITAN) Halo rose à œil</t>
  </si>
  <si>
    <t>Pervenche PACIFICA-XP (TITAN) mélange</t>
  </si>
  <si>
    <t>Pervenche PACIFICA-XP (TITAN) Really rouge</t>
  </si>
  <si>
    <t>Pétunia (ret.) AMORE® Fiesta</t>
  </si>
  <si>
    <t>Pétunia (ret.) AMORE® JOY blanc &amp; pourpre</t>
  </si>
  <si>
    <t>Pétunia (ret.) AMORE® King Of Heart 'imp.'</t>
  </si>
  <si>
    <t>Pétunia (ret.) AMORE® pourpre</t>
  </si>
  <si>
    <t>Pétunia (ret.) AMORE® Queen Heart</t>
  </si>
  <si>
    <t>Pétunia (ret.) Calibrachoa CALIBURST jaune</t>
  </si>
  <si>
    <t>Pétunia (ret.) Calibrachoa CALITASTIC® Bellarina rose</t>
  </si>
  <si>
    <t>Pétunia (ret.) Calibrachoa CALITASTIC® Beure</t>
  </si>
  <si>
    <t>Pétunia (ret.) Calibrachoa CALITASTIC® blanc</t>
  </si>
  <si>
    <t>Pétunia (ret.) Calibrachoa CALITASTIC® Bordeaux Star</t>
  </si>
  <si>
    <t>Pétunia (ret.) Calibrachoa CALITASTIC® Indigo</t>
  </si>
  <si>
    <t>Pétunia (ret.) Calibrachoa CALITASTIC® Mango</t>
  </si>
  <si>
    <t>Pétunia (ret.) Calibrachoa CALITASTIC® pourpre</t>
  </si>
  <si>
    <t>Pétunia (ret.) Calibrachoa CALITASTIC® Pumpkin Spice</t>
  </si>
  <si>
    <t>Pétunia (ret.) Calibrachoa CALITASTIC® rouge</t>
  </si>
  <si>
    <t>Pétunia (ret.) Calibrachoa CHAMELEON® Splash rose</t>
  </si>
  <si>
    <t>Pétunia (ret.) Calibrachoa CHAMELEON® Tart Déco</t>
  </si>
  <si>
    <t>Pétunia (ret.) CASCADIAS® "Cabernet" Rim pourpre Cerise</t>
  </si>
  <si>
    <t>Pétunia (ret.) CASCADIAS® Indian Summer</t>
  </si>
  <si>
    <t>Pétunia (ret.) CASCADIAS® Rim violet</t>
  </si>
  <si>
    <t>Pétunia (ret.) CONSTELLATION® Magenta Comet</t>
  </si>
  <si>
    <t>Pétunia (ret.) CONSTELLATION® Virgo</t>
  </si>
  <si>
    <t>Pétunia (ret.) CRAZYTUNIA® Amethyst (= Prince pourpre)</t>
  </si>
  <si>
    <t>Pétunia (ret.) CRAZYTUNIA® Berry Frappé</t>
  </si>
  <si>
    <t>Pétunia (ret.) CRAZYTUNIA® Black Mamba</t>
  </si>
  <si>
    <t>Pétunia (ret.) CRAZYTUNIA® Blackberry Cheescake</t>
  </si>
  <si>
    <t>Pétunia (ret.) CRAZYTUNIA® Cosmic pourpre</t>
  </si>
  <si>
    <t>Pétunia (ret.) CRAZYTUNIA® Flamingo rose (= Peach Bellini)</t>
  </si>
  <si>
    <t>Pétunia (ret.) CRAZYTUNIA® French Kiss</t>
  </si>
  <si>
    <t>Pétunia (ret.) CRAZYTUNIA® Mandeville</t>
  </si>
  <si>
    <t>Pétunia (ret.) CRAZYTUNIA® Moonstruck (= Pulse)</t>
  </si>
  <si>
    <t>Pétunia (ret.) CRAZYTUNIA® Pitaya (= Kermite rose)</t>
  </si>
  <si>
    <t>Pétunia (ret.) CRAZYTUNIA® Purple Storm</t>
  </si>
  <si>
    <t>Pétunia (ret.) CRAZYTUNIA® Ray Sunshine (= Bitter Lemon)</t>
  </si>
  <si>
    <t>Pétunia (ret.) CRAZYTUNIA® Red Blues</t>
  </si>
  <si>
    <t>Pétunia (ret.) CRAZYTUNIA® Star Fruit</t>
  </si>
  <si>
    <t>Pétunia (ret.) CRAZYTUNIA® Terracotta</t>
  </si>
  <si>
    <t>Pétunia (ret.) ÉVENING SCENTSATION</t>
  </si>
  <si>
    <t>Pétunia (ret.) HANG OUT Sunshine jaune</t>
  </si>
  <si>
    <t>Pétunia (ret.) OPÉRA SUPREME pourpre veiné</t>
  </si>
  <si>
    <t>Pétunia (ret.) SUCCESS-TR blanc</t>
  </si>
  <si>
    <t>Pétunia (ret.) SUCCESS-TR bleu</t>
  </si>
  <si>
    <t>Pétunia (ret.) SUCCESS-TR bourgogne</t>
  </si>
  <si>
    <t>Pétunia (ret.) SUCCESS-TR mélange</t>
  </si>
  <si>
    <t>Pétunia (ret.) SUCCESS-TR rose</t>
  </si>
  <si>
    <t>Pétunia (ret.) SUCCESS-TR rose tendre</t>
  </si>
  <si>
    <t>Pétunia (ret.) SUCCESS-TR rouge</t>
  </si>
  <si>
    <t>Pétunia (ret.) SUCCESS-TR Saumon</t>
  </si>
  <si>
    <t>Pétunia (ret.) SUCCESS-TR Silver Vein</t>
  </si>
  <si>
    <t>Pétunia (ret.) SUCCESS-TR violet</t>
  </si>
  <si>
    <t>Pétunia (ret.) Surfinia® (double) blanc</t>
  </si>
  <si>
    <t>Pétunia (ret.) Surfinia® (double) lilas</t>
  </si>
  <si>
    <t>Pétunia (ret.) Surfinia® (double) rouge</t>
  </si>
  <si>
    <t>Pétunia (ret.) Surfinia® (Giant) bleu</t>
  </si>
  <si>
    <t>Pétunia (ret.) Surfinia® (Giant) pourpre</t>
  </si>
  <si>
    <t>Pétunia (ret.) Surfinia® (Hot) rose tendre</t>
  </si>
  <si>
    <t>Pétunia (ret.) Surfinia® (Hot) rouge</t>
  </si>
  <si>
    <t>Pétunia (ret.) Surfinia® blanc</t>
  </si>
  <si>
    <t>Pétunia (ret.) Surfinia® bleu</t>
  </si>
  <si>
    <t>Pétunia (ret.) Surfinia® bleu ciel 'Skyblue'</t>
  </si>
  <si>
    <t>Pétunia (ret.) Surfinia® bleu océan</t>
  </si>
  <si>
    <t>Pétunia (ret.) Surfinia® bleu veiné</t>
  </si>
  <si>
    <t>Pétunia (ret.) Surfinia® bourgogne</t>
  </si>
  <si>
    <t>Pétunia (ret.) Surfinia® bourgogne &amp; jaune picoté</t>
  </si>
  <si>
    <t>Pétunia (ret.) Surfinia® Corail Morn</t>
  </si>
  <si>
    <t>Pétunia (ret.) Surfinia® Heartbeat rose tendre étoilé</t>
  </si>
  <si>
    <t>Pétunia (ret.) Surfinia® Heavenly bleu</t>
  </si>
  <si>
    <t>Pétunia (ret.) Surfinia® jaune</t>
  </si>
  <si>
    <t>Pétunia (ret.) Surfinia® Lagoon 'Blue Star'</t>
  </si>
  <si>
    <t>Pétunia (ret.) Surfinia® Lime</t>
  </si>
  <si>
    <t>Pétunia (ret.) Surfinia® Pastel 2000</t>
  </si>
  <si>
    <t>Pétunia (ret.) Surfinia® pourpre</t>
  </si>
  <si>
    <t>Pétunia (ret.) Surfinia® pourpre veiné</t>
  </si>
  <si>
    <t>Pétunia (ret.) Surfinia® rose tendre veiné</t>
  </si>
  <si>
    <t>Pétunia (ret.) Surfinia® rose veiné</t>
  </si>
  <si>
    <t>Pétunia (ret.) Surfinia® rouge foncé</t>
  </si>
  <si>
    <t>Pétunia (ret.) Surfinia® Trailing rouge</t>
  </si>
  <si>
    <t>Pétunia (ret.) Surfinia® violet 06</t>
  </si>
  <si>
    <t>Pétunia Gra. BONANZA (double) mélange</t>
  </si>
  <si>
    <t>Pétunia Gra. DADDY (veiné) mélange</t>
  </si>
  <si>
    <t>Pétunia Gra. HULAHOOP (bordé) mélange</t>
  </si>
  <si>
    <t>Pétunia Gra. LIMBO (pastel) mélange</t>
  </si>
  <si>
    <t>Pétunia Gra. LIMBO mélange</t>
  </si>
  <si>
    <t>Pétunia Gra. PRISM Ruby</t>
  </si>
  <si>
    <t>Pétunia Gra. SOPHISTICA Black Berry</t>
  </si>
  <si>
    <t>Pétunia Gra. SOPHISTICA Lime Bicolor</t>
  </si>
  <si>
    <t>Pétunia Gra. SOPHISTICA Lime Green</t>
  </si>
  <si>
    <t>Pétunia Gra. TRI-TUNIA (étoilé) mélange</t>
  </si>
  <si>
    <t>Pétunia Grd. PRISM blanc</t>
  </si>
  <si>
    <t>Pétunia Grd. PRISM bleu</t>
  </si>
  <si>
    <t>Pétunia Grd. PRISM mélange</t>
  </si>
  <si>
    <t xml:space="preserve">Pétunia Grd. PRISM rose foncé </t>
  </si>
  <si>
    <t>Pétunia Grd. PRISM rouge</t>
  </si>
  <si>
    <t>Pétunia Grd. PRISM Sunshine jaune</t>
  </si>
  <si>
    <t>Pétunia LITTLETUNIA® bleu veiné</t>
  </si>
  <si>
    <t>Pétunia LITTLETUNIA® Grace blanc</t>
  </si>
  <si>
    <t>Pétunia LITTLETUNIA® pourpre bleu</t>
  </si>
  <si>
    <t>Pétunia LITTLETUNIA® rose</t>
  </si>
  <si>
    <t>Pétunia LITTLETUNIA® rose foncé</t>
  </si>
  <si>
    <t>Pétunia LITTLETUNIA® rouge foncé</t>
  </si>
  <si>
    <t>Pétunia LITTLETUNIA® Shiraz</t>
  </si>
  <si>
    <t>Pétunia Mil. PICOBELLA blanc</t>
  </si>
  <si>
    <t>Pétunia Mil. PICOBELLA bleu</t>
  </si>
  <si>
    <t>Pétunia Mil. PICOBELLA carmin</t>
  </si>
  <si>
    <t>Pétunia Mil. PICOBELLA lavende clair</t>
  </si>
  <si>
    <t>Pétunia Mil. PICOBELLA mélange</t>
  </si>
  <si>
    <t>Pétunia Mil. PICOBELLA rose étoilé</t>
  </si>
  <si>
    <t>Pétunia Mil. PICOBELLA rose tendre</t>
  </si>
  <si>
    <t>Pétunia Mil. PICOBELLA rouge</t>
  </si>
  <si>
    <t>Pétunia Mul. CÉLÉBRITY bleu</t>
  </si>
  <si>
    <t>Pétunia Mul. CÉLÉBRITY mélange</t>
  </si>
  <si>
    <t>Pétunia Mul. CÉLÉBRITY rose clair</t>
  </si>
  <si>
    <t>Pétunia Mul. CÉLÉBRITY rose morn</t>
  </si>
  <si>
    <t>Pétunia Mul. CÉLÉBRITY rouge</t>
  </si>
  <si>
    <t>Phlox Dru. POPSTARS bleu</t>
  </si>
  <si>
    <t>Phlox Dru. POPSTARS poupre à œil</t>
  </si>
  <si>
    <t>Phlox Dru. POPSTARS rose à œil</t>
  </si>
  <si>
    <t>Phygélus [Fushia du Cap] CANDY DROPS® crème</t>
  </si>
  <si>
    <t>Phygélus [Fushia du Cap] CANDY DROPS® rose foncé</t>
  </si>
  <si>
    <t>Phygélus [Fushia du Cap] CANDY DROPS® rouge</t>
  </si>
  <si>
    <t>Phygélus [Fushia du Cap] CANDY DROPS® Tangerine</t>
  </si>
  <si>
    <t>Physalis ALKEKENGI</t>
  </si>
  <si>
    <t>Piléa MICROPHYLLA</t>
  </si>
  <si>
    <t>Piment DE CAYENNE</t>
  </si>
  <si>
    <t>Piment DOUX DES LANDES</t>
  </si>
  <si>
    <t>Piment MAMBO pourpre "Midnight Fever"</t>
  </si>
  <si>
    <t>Piment MÉDUSA</t>
  </si>
  <si>
    <t>Platycodon ASTRA blanc</t>
  </si>
  <si>
    <t>Platycodon ASTRA bleu</t>
  </si>
  <si>
    <t>Platycodon ASTRA rose</t>
  </si>
  <si>
    <t>Plectranthus Arg. SILVER FOIL</t>
  </si>
  <si>
    <t>Plectranthus Cil. NICO®</t>
  </si>
  <si>
    <t>Plectranthus Col. VARIÉGATA</t>
  </si>
  <si>
    <t>Plectranthus Fru. MONA LAVENDER®</t>
  </si>
  <si>
    <t xml:space="preserve">Plumbago AURICULATA bleu </t>
  </si>
  <si>
    <t>Plumbago CAPENSIS blanc</t>
  </si>
  <si>
    <t>Poirée (d'ornement) BRIGHT LIGHTS mélange</t>
  </si>
  <si>
    <t xml:space="preserve">Poirée 'race' D'AMPUIS  </t>
  </si>
  <si>
    <t>Poivron LAMUYO</t>
  </si>
  <si>
    <t>Portulaca blanc</t>
  </si>
  <si>
    <t>Portulaca jaune</t>
  </si>
  <si>
    <t>Portulaca mauve</t>
  </si>
  <si>
    <t>Portulaca mélange</t>
  </si>
  <si>
    <t>Portulaca orange</t>
  </si>
  <si>
    <t xml:space="preserve">Portulaca rose </t>
  </si>
  <si>
    <t>Portulaca rouge</t>
  </si>
  <si>
    <t>Pourpier SUN DAZE mélange</t>
  </si>
  <si>
    <t>Pourpier SUNDIAL mélange</t>
  </si>
  <si>
    <t>Pyrèthre [Tanacetum] GOLDEN MOSS blanc</t>
  </si>
  <si>
    <t>Reine-Marguerite MATSUMOTO mélange</t>
  </si>
  <si>
    <t>Reine-Marguerite STANDY mélange</t>
  </si>
  <si>
    <t>Rhodochiton RHODOS</t>
  </si>
  <si>
    <t>Rhubarbe</t>
  </si>
  <si>
    <t>Ricin CARMENCITA rose</t>
  </si>
  <si>
    <t>Ricin CARMENCITA rouge</t>
  </si>
  <si>
    <t>Romarin BARBECUE®</t>
  </si>
  <si>
    <t>Romarin OFFICINALE</t>
  </si>
  <si>
    <t>Rose d'Inde ALL DOUBLE mélange</t>
  </si>
  <si>
    <t>Rose d'Inde CHEERLEADER jaune</t>
  </si>
  <si>
    <t>Rose d'Inde CHEERLEADER orange</t>
  </si>
  <si>
    <t>Rose d'Inde DUNE jaune</t>
  </si>
  <si>
    <t>Rose d'Inde DUNE orange</t>
  </si>
  <si>
    <t>Rose d'Inde WHITEGOLD Max</t>
  </si>
  <si>
    <t>Rudbéckia AMARILLO jaune d'or</t>
  </si>
  <si>
    <t>Rudbeckia AUTUMN COLORS</t>
  </si>
  <si>
    <t>Rudbéckia CHERRY BRANDY</t>
  </si>
  <si>
    <t xml:space="preserve">Rudbéckia CHIM-CHIMÉNÉE </t>
  </si>
  <si>
    <t>Rudbéckia DENVER DAISY</t>
  </si>
  <si>
    <t>Rudbéckia GOLDILOCKS</t>
  </si>
  <si>
    <t>Rudbéckia INDIAN SUMMER</t>
  </si>
  <si>
    <t>Rudbéckia MARMELADE</t>
  </si>
  <si>
    <t>Rudbéckia MAYA</t>
  </si>
  <si>
    <t>Rudbéckia PRAIRIE SUN</t>
  </si>
  <si>
    <t>Rudbéckia SONORA</t>
  </si>
  <si>
    <t>Rudbéckia TOTO jaune d'or</t>
  </si>
  <si>
    <t>Rudbéckia TOTO Rustic bicolor</t>
  </si>
  <si>
    <t>Rudbéckia-Échinacéa CHEYENNE SPIRIT mélange</t>
  </si>
  <si>
    <t>Rudbéckia-Échinacéa PRIMADONNA blanc</t>
  </si>
  <si>
    <t>Rudbéckia-Échinacéa PRIMADONNA rose</t>
  </si>
  <si>
    <t>Salicorne D'EUROPE</t>
  </si>
  <si>
    <t xml:space="preserve">Santoline DORÉ </t>
  </si>
  <si>
    <t>Sanvitalia Pro. AZTEKENGOLD</t>
  </si>
  <si>
    <t>Sanvitalia Pro. TALYA® jaune</t>
  </si>
  <si>
    <t>Sanvitalia Spe. MILLION SUNS jaune</t>
  </si>
  <si>
    <t xml:space="preserve">Sarriette  </t>
  </si>
  <si>
    <t>Sarriette DOUGLASII®</t>
  </si>
  <si>
    <t>Sarriette MONTANA</t>
  </si>
  <si>
    <t>Sauge Can. LANCELOT</t>
  </si>
  <si>
    <t>Sauge Coc. HUMMINBIRD Coral Nymph</t>
  </si>
  <si>
    <t>Sauge Coc. HUMMINBIRD Lady In red</t>
  </si>
  <si>
    <t>Sauge Coc. HUMMINBIRD Snow Nymph</t>
  </si>
  <si>
    <t>Sauge Coc. SUMMER JEWEL lavande</t>
  </si>
  <si>
    <t>Sauge Far. CIRRUS blanc argenté</t>
  </si>
  <si>
    <t>Sauge Far. ÉVOLUTION blanc</t>
  </si>
  <si>
    <t>Sauge Far. ÉVOLUTION bleu violacé</t>
  </si>
  <si>
    <t>Sauge Far. FAIRY QUEEN bleu/blanc</t>
  </si>
  <si>
    <t xml:space="preserve">Sauge Far. RHÉA bleu </t>
  </si>
  <si>
    <t>Sauge Far. SALLYFUN® blanc</t>
  </si>
  <si>
    <t>Sauge Far. SALLYFUN® bleu</t>
  </si>
  <si>
    <t>Sauge Far. STRATA  blanc/bleu</t>
  </si>
  <si>
    <t>Sauge Far. VICTORIA bleu</t>
  </si>
  <si>
    <t>Sauge GREGGII Citron</t>
  </si>
  <si>
    <t>Sauge GREGGII Joy rose intense</t>
  </si>
  <si>
    <t>Sauge GREGGII Saumon</t>
  </si>
  <si>
    <t xml:space="preserve">Sauge GREGGII Vanilla Cream </t>
  </si>
  <si>
    <t>Sauge GREGGII Violette de la Loire</t>
  </si>
  <si>
    <t>Sauge GREGGII® Améthyst Lips</t>
  </si>
  <si>
    <t>Sauge GREGGII® Golden Rosiene</t>
  </si>
  <si>
    <t>Sauge GUARANITICA noir &amp; bleu</t>
  </si>
  <si>
    <t>Sauge HORMINUM "Oxford" bleu foncé</t>
  </si>
  <si>
    <t>Sauge HORMINUM blanc</t>
  </si>
  <si>
    <t>Sauge HORMINUM bleu</t>
  </si>
  <si>
    <t>Sauge HORMINUM mélange</t>
  </si>
  <si>
    <t>Sauge HORMINUM rose</t>
  </si>
  <si>
    <t>Sauge Hyb. AMISTAD® violet</t>
  </si>
  <si>
    <t>Sauge Hyb. WISH® Ember's corail</t>
  </si>
  <si>
    <t>Sauge Hyb. WISH® Kisse</t>
  </si>
  <si>
    <t>Sauge Hyb. WISH® Love</t>
  </si>
  <si>
    <t>Sauge Hyb. WISH® Wendy's rose pourpre</t>
  </si>
  <si>
    <t>Sauge LONGISPICATA® Mystic Spire</t>
  </si>
  <si>
    <t>Sauge Mic. ANGEL WINGS rose tendre</t>
  </si>
  <si>
    <t>Sauge Mic. COOL PALE®</t>
  </si>
  <si>
    <t>Sauge Mic. GRAHAMII Hot Lips bicolor</t>
  </si>
  <si>
    <t>Sauge Mic. GRAHAMII Royal Bumble</t>
  </si>
  <si>
    <t>Sauge Mic. PEACH COBBLER pêche pastel</t>
  </si>
  <si>
    <t>Sauge Mic. PINK PONG rose Framboise</t>
  </si>
  <si>
    <t>Sauge Off. ANANAS</t>
  </si>
  <si>
    <t>Sauge Off. DE PROVENCE</t>
  </si>
  <si>
    <t>Sauge Off. ICTÉRIA</t>
  </si>
  <si>
    <t>Sauge Off. PURPURÉA</t>
  </si>
  <si>
    <t>Sauge Off. TRICOLORE</t>
  </si>
  <si>
    <t>Sauge Spl. LIGHTHOUSE pourpre</t>
  </si>
  <si>
    <t>Sauge Spl. RED HILL Bonfire rouge</t>
  </si>
  <si>
    <t xml:space="preserve">Sauge Spl. SALVANO rouge </t>
  </si>
  <si>
    <t>Sauge Spl. SIZZLER bourgogne Halo</t>
  </si>
  <si>
    <t>Sauge Spl. SIZZLER lavande</t>
  </si>
  <si>
    <t>Sauge Spl. SIZZLER mélange</t>
  </si>
  <si>
    <t xml:space="preserve">Sauge Spl. SIZZLER pourpre </t>
  </si>
  <si>
    <t xml:space="preserve">Sauge Spl. SIZZLER rouge </t>
  </si>
  <si>
    <t>Sauge Uli. AFRICAN SKY®</t>
  </si>
  <si>
    <t>Sauge ULIGINOSA bleu clair</t>
  </si>
  <si>
    <t>Scabieuse Atr. BLACK KNIGHT</t>
  </si>
  <si>
    <t>Scabieuse Atr. FATA MORGANA</t>
  </si>
  <si>
    <t>Scaévola SAPHIRA® bleu</t>
  </si>
  <si>
    <t>Scaévola TOUCH® Baby rose tendre</t>
  </si>
  <si>
    <t>Scaévola TOUCH® blanc</t>
  </si>
  <si>
    <t>Sédum BALL® Chocolat</t>
  </si>
  <si>
    <t>Sédum BALL® Lemon</t>
  </si>
  <si>
    <t>Sédum MAKINOI Lime</t>
  </si>
  <si>
    <t>Sédum SILVER ROSES</t>
  </si>
  <si>
    <t>Sétaria RED JEWEL</t>
  </si>
  <si>
    <t>Solanum JASMINOÏDES blanc</t>
  </si>
  <si>
    <t>Souci [Calendula] COSTA mélange</t>
  </si>
  <si>
    <t>Spilanthes PEEK-A-BOO</t>
  </si>
  <si>
    <t>Statice QIS blanc</t>
  </si>
  <si>
    <t>Statice QIS bleu foncé</t>
  </si>
  <si>
    <t xml:space="preserve">Statice QIS mélange </t>
  </si>
  <si>
    <t>Statice QIS rose</t>
  </si>
  <si>
    <t>Stévia</t>
  </si>
  <si>
    <t>Stipa Aru. PHEASANT TAILS</t>
  </si>
  <si>
    <t>Stipa Ten. PONY TAILS</t>
  </si>
  <si>
    <t xml:space="preserve">Strobilanthes PERSIAN SHIELD </t>
  </si>
  <si>
    <t>Tabac [Nicotiana] AVALON Appelblossom</t>
  </si>
  <si>
    <t>Tabac [Nicotiana] AVALON mélange</t>
  </si>
  <si>
    <t>Tabac [Nicotiana] AVALON rouge</t>
  </si>
  <si>
    <t xml:space="preserve">Tabac [Nicotiana] PERFUM blanc </t>
  </si>
  <si>
    <t>Tabac [Nicotiana] PERFUM mélange</t>
  </si>
  <si>
    <t>Tabac [Nicotiana] PERFUM pourpre foncé</t>
  </si>
  <si>
    <t>Tabac [Nicotiana] PERFUM rouge</t>
  </si>
  <si>
    <t>Tabac [Nicotiana] SARATOGA blanc</t>
  </si>
  <si>
    <t>Tabac [Nicotiana] SIRIUS blanc</t>
  </si>
  <si>
    <t>Tabac [Nicotiana] SIRIUS Lime</t>
  </si>
  <si>
    <t>Tabac [Nicotiana] SIRIUS rose foncé</t>
  </si>
  <si>
    <t>Tabac [Nicotiana] SYLVESTRIS</t>
  </si>
  <si>
    <t>Tabac [Nicotiana] WHISPER mélange</t>
  </si>
  <si>
    <t>Tagètes Luc. MEDAILLE D'OR®</t>
  </si>
  <si>
    <t>Thé rouge [Monarde]</t>
  </si>
  <si>
    <t>Thunbergia CHARLE STAR®</t>
  </si>
  <si>
    <t>Thunbergia SUNNY SUSY® Brownie</t>
  </si>
  <si>
    <t>Thunbergia SUNNY SUSY® orange</t>
  </si>
  <si>
    <t>Thym CITRON</t>
  </si>
  <si>
    <t>Thym DE PROVENCE</t>
  </si>
  <si>
    <t>Thym DORÉ</t>
  </si>
  <si>
    <t>Thym PANACHÉ</t>
  </si>
  <si>
    <t>Tithonia FIESTA DEL SOL</t>
  </si>
  <si>
    <t>Tithonia TORCH rouge orangé</t>
  </si>
  <si>
    <t>Tomate ANANAS</t>
  </si>
  <si>
    <t>Tomate ANDINE CORNUE</t>
  </si>
  <si>
    <t>Tomate BALI</t>
  </si>
  <si>
    <t>Tomate BELLANDINE</t>
  </si>
  <si>
    <t>Tomate BUFFALO-STEAK</t>
  </si>
  <si>
    <t>Tomate CŒUR DE BŒUF</t>
  </si>
  <si>
    <t>Tomate CRISTAL</t>
  </si>
  <si>
    <t>Tomate FANDANGO</t>
  </si>
  <si>
    <t>Tomate GOLD NUGGET</t>
  </si>
  <si>
    <t>Tomate GREEN ZÉBRA</t>
  </si>
  <si>
    <t>Tomate HARMONY</t>
  </si>
  <si>
    <t>Tomate MARMANDE</t>
  </si>
  <si>
    <t>Tomate MONTFAVET</t>
  </si>
  <si>
    <t>Tomate NOIRE DE CRIMÉE</t>
  </si>
  <si>
    <t>Tomate ORANGE QUEEN</t>
  </si>
  <si>
    <t>Tomate PRÉMIO</t>
  </si>
  <si>
    <t>Tomate PYROS</t>
  </si>
  <si>
    <t>Tomate RIO GRANDE</t>
  </si>
  <si>
    <t>Tomate SAINT-PIERRE</t>
  </si>
  <si>
    <t>Tomate SWEET BABY</t>
  </si>
  <si>
    <t>Torénia HI-LITE mélange</t>
  </si>
  <si>
    <t>Torénia MOON® blanc</t>
  </si>
  <si>
    <t>Torénia MOON® bleu</t>
  </si>
  <si>
    <t>Torénia MOON® jaune</t>
  </si>
  <si>
    <t>Torénia MOON® Magenta</t>
  </si>
  <si>
    <t>Torénia MOON® pourpre</t>
  </si>
  <si>
    <t>Trachélium Coe. LAKE MICHIGAN blanc</t>
  </si>
  <si>
    <t>Trachélium Coe. LAKE MICHIGAN bleu</t>
  </si>
  <si>
    <t>Trachélium Coe. LAKE MICHIGAN violet</t>
  </si>
  <si>
    <t>Tradescantia [Misère] PINK STRIPE</t>
  </si>
  <si>
    <t>Tradescantia [Misère] PURPLE HEART</t>
  </si>
  <si>
    <t>Tradescantia [Misère] TRICOLOR POWER</t>
  </si>
  <si>
    <t>Vénidium ARCTOTIS Flamme</t>
  </si>
  <si>
    <t xml:space="preserve">Vénidium ARCTOTIS Vin </t>
  </si>
  <si>
    <t>Verbascum SOUTHERN CHARM</t>
  </si>
  <si>
    <t>Verveine BONARIENSIS® Lollipop "Buenos Aires"</t>
  </si>
  <si>
    <t>Verveine CITRONNELLE</t>
  </si>
  <si>
    <t xml:space="preserve">Verveine ESTRELLA (VANESSA)® blanc </t>
  </si>
  <si>
    <t>Verveine ESTRELLA (VANESSA)® Blueberry</t>
  </si>
  <si>
    <t>Verveine ESTRELLA (VANESSA)® Merlot Bordeaux</t>
  </si>
  <si>
    <t>Verveine ESTRELLA (VANESSA)® Pêche</t>
  </si>
  <si>
    <t>Verveine ESTRELLA (VANESSA)® Pink balley</t>
  </si>
  <si>
    <t>Verveine ESTRELLA (VANESSA)® rose</t>
  </si>
  <si>
    <t>Verveine ESTRELLA (VANESSA)® rouge</t>
  </si>
  <si>
    <t>Verveine ESTRELLA (VANESSA)® Summer Dream's rose</t>
  </si>
  <si>
    <t>Verveine HURRICANE® Hot rose</t>
  </si>
  <si>
    <t>Verveine HURRICANE® pourpre/bleu</t>
  </si>
  <si>
    <t>Verveine OBSESSION mélange</t>
  </si>
  <si>
    <t>Verveine OBSESSION mélange à œil</t>
  </si>
  <si>
    <t>Verveine OFFICINALE</t>
  </si>
  <si>
    <t>Verveine QUARTZ-XP mélange</t>
  </si>
  <si>
    <t>Verveine RIGIDA "Polaris"</t>
  </si>
  <si>
    <t>Verveine RIGIDA "Santos"</t>
  </si>
  <si>
    <t>Verveine Spe. IMAGINATION bleu violet</t>
  </si>
  <si>
    <t>Verveine TAPIEN® bleu violet</t>
  </si>
  <si>
    <t>Verveine TAPIEN® Saumon</t>
  </si>
  <si>
    <t>Verveine VOODOO® Star lavande</t>
  </si>
  <si>
    <t>Verveine VOODOO® Star rose</t>
  </si>
  <si>
    <t>Verveine VOODOO® Star rouge</t>
  </si>
  <si>
    <t>Verveine VOODOO® Star saumon</t>
  </si>
  <si>
    <t>Zinnia Ang. STARBRIGHT mélange</t>
  </si>
  <si>
    <t>Zinnia Ele. BÉNARY'S GIANT mélange</t>
  </si>
  <si>
    <t>Zinnia Ele. DREAMLAND Corail</t>
  </si>
  <si>
    <t>Zinnia Ele. DREAMLAND Ivoire</t>
  </si>
  <si>
    <t>Zinnia Ele. DREAMLAND jaune</t>
  </si>
  <si>
    <t>Zinnia Ele. DREAMLAND mélange</t>
  </si>
  <si>
    <t xml:space="preserve">Zinnia Ele. DREAMLAND rose tendre </t>
  </si>
  <si>
    <t>Zinnia Ele. DREAMLAND rouge</t>
  </si>
  <si>
    <t>Zinnia Ele. ZINNITA mélange</t>
  </si>
  <si>
    <t>Zinnia Hyb. PROFUSION blanc</t>
  </si>
  <si>
    <t>Zinnia Hyb. PROFUSION Cerise</t>
  </si>
  <si>
    <t>Zinnia Hyb. PROFUSION Cerise bicolor</t>
  </si>
  <si>
    <t>Zinnia Hyb. PROFUSION jaune</t>
  </si>
  <si>
    <t>Zinnia Hyb. PROFUSION mélange</t>
  </si>
  <si>
    <t xml:space="preserve">Zinnia Hyb. PROFUSION orange </t>
  </si>
  <si>
    <t>Zinnia Hyb. PROFUSION rouge</t>
  </si>
  <si>
    <t>Bégonia Bol. SAN FRANCISCOTM rose</t>
  </si>
  <si>
    <t>Bégonia Bol. SANTA BARBARATM blanc</t>
  </si>
  <si>
    <t>Bégonia Bol. SANTA CRUZTM orange</t>
  </si>
  <si>
    <t>Célosie SOLTM Lizzard Leaf</t>
  </si>
  <si>
    <t>SB50b</t>
  </si>
  <si>
    <t>SB50²</t>
  </si>
  <si>
    <t>288/250</t>
  </si>
  <si>
    <t>HI.260</t>
  </si>
  <si>
    <t>HI.84</t>
  </si>
  <si>
    <t>SB100²</t>
  </si>
  <si>
    <t>x.1</t>
  </si>
  <si>
    <t>144/135</t>
  </si>
  <si>
    <t>15129-1BT</t>
  </si>
  <si>
    <t>15129-2BT</t>
  </si>
  <si>
    <t>15117-1BT</t>
  </si>
  <si>
    <t>15117-2BT</t>
  </si>
  <si>
    <t>15046-1BT</t>
  </si>
  <si>
    <t>15046-2BT</t>
  </si>
  <si>
    <t>15090-1BT</t>
  </si>
  <si>
    <t>15090-2BT</t>
  </si>
  <si>
    <t>15037-1BT</t>
  </si>
  <si>
    <t>15037-2BT</t>
  </si>
  <si>
    <t>15087-1BT</t>
  </si>
  <si>
    <t>15087-2BT</t>
  </si>
  <si>
    <t>15082-1BT</t>
  </si>
  <si>
    <t>15082-2BT</t>
  </si>
  <si>
    <t>15083-1BT</t>
  </si>
  <si>
    <t>15083-2BT</t>
  </si>
  <si>
    <t>15096-1BT</t>
  </si>
  <si>
    <t>15096-2BT</t>
  </si>
  <si>
    <t>15025-1BT</t>
  </si>
  <si>
    <t>15025-2BT</t>
  </si>
  <si>
    <t>15029-1BT</t>
  </si>
  <si>
    <t>15029-2BT</t>
  </si>
  <si>
    <t>15116-1BT</t>
  </si>
  <si>
    <t>15116-2BT</t>
  </si>
  <si>
    <t>15015-1BT</t>
  </si>
  <si>
    <t>15015-2BT</t>
  </si>
  <si>
    <t>15016-1BT</t>
  </si>
  <si>
    <t>15016-2BT</t>
  </si>
  <si>
    <t>22181-3BT</t>
  </si>
  <si>
    <t>22181-1BT</t>
  </si>
  <si>
    <t>22100-3BT</t>
  </si>
  <si>
    <t>22100-1BT</t>
  </si>
  <si>
    <t>22086-3BT</t>
  </si>
  <si>
    <t>22086-1BT</t>
  </si>
  <si>
    <t>05535</t>
  </si>
  <si>
    <t>05750</t>
  </si>
  <si>
    <t>05403</t>
  </si>
  <si>
    <t>05548</t>
  </si>
  <si>
    <t>05715</t>
  </si>
  <si>
    <t>05201</t>
  </si>
  <si>
    <t>05627</t>
  </si>
  <si>
    <t>05559</t>
  </si>
  <si>
    <t>05835</t>
  </si>
  <si>
    <t>05555</t>
  </si>
  <si>
    <t>05583</t>
  </si>
  <si>
    <t>08A64</t>
  </si>
  <si>
    <t>08A17</t>
  </si>
  <si>
    <t>08504</t>
  </si>
  <si>
    <t>08399</t>
  </si>
  <si>
    <t>08987</t>
  </si>
  <si>
    <t>08395</t>
  </si>
  <si>
    <t>08852</t>
  </si>
  <si>
    <t>08913</t>
  </si>
  <si>
    <t>08B01</t>
  </si>
  <si>
    <t>08403</t>
  </si>
  <si>
    <t>08029</t>
  </si>
  <si>
    <t>07513</t>
  </si>
  <si>
    <t>07389</t>
  </si>
  <si>
    <t>07780</t>
  </si>
  <si>
    <t>07440</t>
  </si>
  <si>
    <t>07313</t>
  </si>
  <si>
    <t>07805</t>
  </si>
  <si>
    <t>07356</t>
  </si>
  <si>
    <t>07235</t>
  </si>
  <si>
    <t>22101-1BT</t>
  </si>
  <si>
    <t>22101-3BT</t>
  </si>
  <si>
    <t>22041-3BT</t>
  </si>
  <si>
    <t>22041-1BT</t>
  </si>
  <si>
    <t>22003-3BT</t>
  </si>
  <si>
    <t>22003-1BT</t>
  </si>
  <si>
    <t>09124</t>
  </si>
  <si>
    <t>09190</t>
  </si>
  <si>
    <t>09052</t>
  </si>
  <si>
    <t>09618</t>
  </si>
  <si>
    <t>09434</t>
  </si>
  <si>
    <t>09085</t>
  </si>
  <si>
    <t>09408</t>
  </si>
  <si>
    <t>09474</t>
  </si>
  <si>
    <t>09447</t>
  </si>
  <si>
    <t>09446</t>
  </si>
  <si>
    <t>83²</t>
  </si>
  <si>
    <t>60³</t>
  </si>
  <si>
    <t>Dahlia hybrida</t>
  </si>
  <si>
    <t>Mandevilla sanderi</t>
  </si>
  <si>
    <t xml:space="preserve">	Osteospermum ecklonis</t>
  </si>
  <si>
    <t>Petunia calibrachoa</t>
  </si>
  <si>
    <t xml:space="preserve">Anthémis [Argyranthemum] LARITA® rose tendre | LOLLIES® Marshmallow </t>
  </si>
  <si>
    <t>Anthémis [Argyranthemum] LAVILLETA® Carolina jaune | LOLLIES® Buttermint 'imp.'</t>
  </si>
  <si>
    <t>Anthémis [Argyranthemum] LAVILLETA® La Rossa rouge | LOLLIES® Berry Gummy</t>
  </si>
  <si>
    <t>Anthémis [Argyranthemum] LAVILLETA® rose | LOLLIES® Pink Pez</t>
  </si>
  <si>
    <t>Anthémis [Argyranthemum] LAVILLETA® Susanna blanc | LOLLIES® White Chocolate</t>
  </si>
  <si>
    <t>Basilic BICOLOR</t>
  </si>
  <si>
    <t>Basilic GREEK COLUMNAR®</t>
  </si>
  <si>
    <t>Basilic ITALIAN® rouge</t>
  </si>
  <si>
    <t>Basilic SPICY BASIL</t>
  </si>
  <si>
    <t>Bidens ELDORO® jaune &amp; rouge strié | BLAZING® Star</t>
  </si>
  <si>
    <t>Bidens ELDORO® Up Red rouge | BEEDANCE® rouge</t>
  </si>
  <si>
    <t>Dahlia MAXI® Cadena</t>
  </si>
  <si>
    <t>Dahlia MAXI® Cancun</t>
  </si>
  <si>
    <t>Dahlia MAXI® Cerise clair</t>
  </si>
  <si>
    <t>Dahlia MAXI® Fireburst</t>
  </si>
  <si>
    <t>Dahlia MAXI® Lopez</t>
  </si>
  <si>
    <t>Dahlia MAXI® Mango</t>
  </si>
  <si>
    <t>Dahlia MAXI® Mendoza</t>
  </si>
  <si>
    <t>Dahlia MAXI® Mérida</t>
  </si>
  <si>
    <t>Dahlia MAXI® Morélia</t>
  </si>
  <si>
    <t>Dahlia MAXI® pourpre</t>
  </si>
  <si>
    <t>Dahlia MAXI® Roméro</t>
  </si>
  <si>
    <t>Dahlia MAXI® rose étoilé</t>
  </si>
  <si>
    <t>Dahlia MAXI® Salinas</t>
  </si>
  <si>
    <t>Dahlia MAXI® Sonora</t>
  </si>
  <si>
    <t>Dahlia MAXI® Tampico</t>
  </si>
  <si>
    <t>Dahlia MAXI® Téquila 'imp.'</t>
  </si>
  <si>
    <t>Dahlia MAXI® Topia</t>
  </si>
  <si>
    <t>Dahlia MAXI® violet clair</t>
  </si>
  <si>
    <t>Dahlia MIDI® Bahamas</t>
  </si>
  <si>
    <t>Dahlia MIDI® Bonaire</t>
  </si>
  <si>
    <t>Dahlia MIDI® Fiji</t>
  </si>
  <si>
    <t>Dahlia MIDI® Malaysia</t>
  </si>
  <si>
    <t>Dahlia MIDI® Malta</t>
  </si>
  <si>
    <t>Dahlia MIDI® Mariana</t>
  </si>
  <si>
    <t>Dahlia MIDI® Paros</t>
  </si>
  <si>
    <t>Dahlia MIDI® Pinta</t>
  </si>
  <si>
    <t>Dahlia MIDI® Samos</t>
  </si>
  <si>
    <t>Dahlia MIDI® Santorini</t>
  </si>
  <si>
    <t>Dahlia MIDI® Sicilia</t>
  </si>
  <si>
    <t>Diascia PICCADILLY® Appelblossom | DARLA® Appleblossom</t>
  </si>
  <si>
    <t>Diascia PICCADILLY® blanc | DARLA® blanc</t>
  </si>
  <si>
    <t>Diascia PICCADILLY® Hot rose | DARLA® rose clair</t>
  </si>
  <si>
    <t>Diascia PICCADILLY® rouge | DARLA® rouge</t>
  </si>
  <si>
    <t>Diascia PICCADILLY® Saumon | DARLA® saumon</t>
  </si>
  <si>
    <t>Dipladénia DIVINA® blanc</t>
  </si>
  <si>
    <t>Dipladénia DIVINA® bourgogne</t>
  </si>
  <si>
    <t>Dipladénia DIVINA® Hot Pink</t>
  </si>
  <si>
    <t>Dipladénia DIVINA® néon rose</t>
  </si>
  <si>
    <t>Dipladénia DIVINA® rose</t>
  </si>
  <si>
    <t>Dipladénia DIVINA® rose étoilé</t>
  </si>
  <si>
    <t>Dipladénia DIVINA® rose tendre</t>
  </si>
  <si>
    <t>Dipladénia DIVINA® rouge</t>
  </si>
  <si>
    <t>Dipladénia DIVINA® rouge écarlate</t>
  </si>
  <si>
    <t>Dipladénia DIVINA® rouge foncé</t>
  </si>
  <si>
    <t>Dipladénia SUNDAVILLE® blanc</t>
  </si>
  <si>
    <t>Dipladénia SUNDAVILLE® Grand blanc</t>
  </si>
  <si>
    <t>Dipladénia SUNDAVILLE® rose</t>
  </si>
  <si>
    <t>Dipladénia SUNDAVILLE® rouge</t>
  </si>
  <si>
    <t>Mélisse LEMON BALM</t>
  </si>
  <si>
    <t>Menthe Pip. CHOCOLAT</t>
  </si>
  <si>
    <t>Menthe Pip. AFTER EIGHT</t>
  </si>
  <si>
    <t>Menthe Pip. COMMON</t>
  </si>
  <si>
    <t>Menthe Pip. ORANGE SCENT</t>
  </si>
  <si>
    <t>Menthe Pip. STRAWBERRY®</t>
  </si>
  <si>
    <t>Menthe Spi. SCHWEIZER MINZE</t>
  </si>
  <si>
    <t>Menthe Spi. SPEARMINT</t>
  </si>
  <si>
    <t>Menthe Spi. SWISS MINT</t>
  </si>
  <si>
    <t>Menthe Sua. APPLE</t>
  </si>
  <si>
    <t>Menthe Sua. MOJITO</t>
  </si>
  <si>
    <t>Menthe Sua. VARIÉGATED PINAPPLE</t>
  </si>
  <si>
    <t>Origan COMPACTUM</t>
  </si>
  <si>
    <t>Origan GULF STREAM</t>
  </si>
  <si>
    <t>Origan HOT&amp;SPICY</t>
  </si>
  <si>
    <t>Origan TALIAN</t>
  </si>
  <si>
    <t>Origan KENT BEAUTY</t>
  </si>
  <si>
    <t>Origan MAGGIORANA</t>
  </si>
  <si>
    <t>Ostéospermum FLOWER POWER® blanc '22' | SÉNORITA® Blanca blanc</t>
  </si>
  <si>
    <t>Ostéospermum FLOWER POWER® jaune '24' | SÉNORITA® Nina jaune</t>
  </si>
  <si>
    <t>Ostéospermum FLOWER POWER® Lavender Feather | SÉNORITA® Linda pourpre bicolor</t>
  </si>
  <si>
    <t>Ostéospermum FLOWER POWER® orange | SÉNORITA® Lucia orange</t>
  </si>
  <si>
    <t>Ostéospermum FLOWER POWER® Pink Orbit | SÉNORITA® Davina lilas</t>
  </si>
  <si>
    <t>Ostéospermum FLOWER POWER® pourpre '12' | SÉNORITA® Tanja pourpre</t>
  </si>
  <si>
    <t>Ostéospermum FLOWER POWER® rose | SÉNORITA® Lola rose tendre</t>
  </si>
  <si>
    <t>Ostéospermum FLOWER POWER® rose à œil | SÉNORITA® Quinty rose clair</t>
  </si>
  <si>
    <t>Ostéospermum FLOWER POWER® rose tendre | SÉNORITA® Rosita rose &amp; blanc</t>
  </si>
  <si>
    <t>Ostéospermum FLOWER POWER® rouge '21' | SÉNORITA® Havilah rouge</t>
  </si>
  <si>
    <t>Ostéospermum FLOWER POWER® Sun rose | SÉNORITA® Valencia orange bicolor</t>
  </si>
  <si>
    <t>Pétunia (ret.) Calibrachoa MINIFAMOUS® Fresh &amp; Frutty frozen berry | GLINT® rose foncé</t>
  </si>
  <si>
    <t>Pétunia (ret.) Calibrachoa MINIFAMOUS® Fresh &amp; Frutty lavendula cheesecake | GLINT® lilas</t>
  </si>
  <si>
    <t>Pétunia (ret.) Calibrachoa MINIFAMOUS® Néo bleu clair veiné | GLINT® Grape</t>
  </si>
  <si>
    <t>Pétunia (ret.) Calibrachoa MINIFAMOUS® Néo royal bleu '24' | VIBRE® pourpre</t>
  </si>
  <si>
    <t>Pétunia (ret.) Calibrachoa MINIFAMOUS® Uno bakari | VIBRE® orange bicolor</t>
  </si>
  <si>
    <t>Pétunia (ret.) Calibrachoa MINIFAMOUS® Uno blanc | VIBRE® blanc</t>
  </si>
  <si>
    <t>Pétunia (ret.) Calibrachoa MINIFAMOUS® Uno bleu | VIBRE® bleu ciel</t>
  </si>
  <si>
    <t>Pétunia (ret.) Calibrachoa MINIFAMOUS® Uno glamour | VIBRE® rose tendre</t>
  </si>
  <si>
    <t>Pétunia (ret.) Calibrachoa MINIFAMOUS® Uno jaune '26' | VIBRE® jaune</t>
  </si>
  <si>
    <t>Pétunia (ret.) Calibrachoa MINIFAMOUS® Uno rouge | VIBRE® rouge</t>
  </si>
  <si>
    <t>Pétunia (ret.) Calibrachoa MINIFAMOUS® Uno splash rose &amp; pourpre  | GLINT® rose</t>
  </si>
  <si>
    <t>Pétunia (ret.) SKY® Électric pourpre | Circus</t>
  </si>
  <si>
    <t>Pétunia (ret.) SKY® Lightning</t>
  </si>
  <si>
    <t>Pétunia (ret.) SKY® Midnight | Ciel de Glacier</t>
  </si>
  <si>
    <t>Pétunia (ret.) SKY® Mistery</t>
  </si>
  <si>
    <t>Pétunia (ret.) SKY® Night</t>
  </si>
  <si>
    <t>Pétunia (ret.) SWEETSUNSHINE® blanc | TUMBÉLINA® Diana</t>
  </si>
  <si>
    <t>Pétunia (ret.) SWEETSUNSHINE® Magenta bicolor |TUMBÉLINA® Bella</t>
  </si>
  <si>
    <t>Pétunia (ret.) SWEETSUNSHINE® Provence | TUMBÉLINA® Priscilla Pro</t>
  </si>
  <si>
    <t>Romarin OFFICINALE® Périgord</t>
  </si>
  <si>
    <t>Romarin OFFICINALE Prostratus</t>
  </si>
  <si>
    <t>Romarin OFFICINALE Prostratus "Espagnol"</t>
  </si>
  <si>
    <t>Romarin OFFICINALE Tuscan bleu</t>
  </si>
  <si>
    <t>Sauge Off. AURÉA</t>
  </si>
  <si>
    <t>Sauge Off. BERGGARTEN</t>
  </si>
  <si>
    <t>Sauge Off. GROWER'S FRIEND</t>
  </si>
  <si>
    <t>Sauge Off. PURPURASCENS</t>
  </si>
  <si>
    <t>Sauge Off. TRICOLOR</t>
  </si>
  <si>
    <t>Thym CITRON (compacte)</t>
  </si>
  <si>
    <t>Thym CITRON (feuillage vert)</t>
  </si>
  <si>
    <t>Thym CITRON "Espagnol"</t>
  </si>
  <si>
    <t>Thym CITRON "Silver Queen"</t>
  </si>
  <si>
    <t>Thym VULGARIS BEAUTY® pourpre</t>
  </si>
  <si>
    <t>Thym VULGARIS BEAUTY® rose</t>
  </si>
  <si>
    <t>Thym VULGARIS® Freddy</t>
  </si>
  <si>
    <t>Verveine DRUMS® bleu &amp; blanc | ÉPIC® bleu</t>
  </si>
  <si>
    <t>Verveine DRUMS® rouge &amp; blanc | ÉPIC® rose</t>
  </si>
  <si>
    <t>Verveine DRUMS® rouge &amp; pourpre | ÉPIC® pourpre</t>
  </si>
  <si>
    <t>Verveine LASCAR® Black Velvet | MAGÉLANA® violet</t>
  </si>
  <si>
    <t>Verveine LASCAR® blanc '15' | MAGÉLANA® blanc</t>
  </si>
  <si>
    <t>Verveine LASCAR® bleu | MAGÉLANA® Lilas</t>
  </si>
  <si>
    <t>Verveine LASCAR® Magenta | MAGÉLANA® Lipstick</t>
  </si>
  <si>
    <t>Verveine LASCAR® Mango orange | MAGÉLANA® Pêche</t>
  </si>
  <si>
    <t>Verveine LASCAR® rose '13' | MAGÉLANA® Hot rose</t>
  </si>
  <si>
    <t>Verveine LASCAR® rouge | MAGÉLANA® rouge</t>
  </si>
  <si>
    <t>a</t>
  </si>
  <si>
    <t>O04103</t>
  </si>
  <si>
    <t>O04101</t>
  </si>
  <si>
    <t>O04104</t>
  </si>
  <si>
    <t>O04102</t>
  </si>
  <si>
    <t>Acaéna Ine. PURPPUREA</t>
  </si>
  <si>
    <t>Acaéna MICROPHYLLA</t>
  </si>
  <si>
    <t>Acaéna MICROPHYLLA Kupferteppich</t>
  </si>
  <si>
    <t>Actaéa Hyb. NEGLIGEE® noir</t>
  </si>
  <si>
    <t>Actaéa Sim. CARBONELLA</t>
  </si>
  <si>
    <t>Actaéa Sim. SPIKE rose</t>
  </si>
  <si>
    <t>Alchémille MOLLIS Auslese</t>
  </si>
  <si>
    <t>Aubegine (longue) BALUROI |greffé-graft|</t>
  </si>
  <si>
    <t>Aubergine (ovoïde) BONICA |greffé-graft|</t>
  </si>
  <si>
    <t>Aubergine BLACK PEARL |greffé-graft|</t>
  </si>
  <si>
    <t>Aubergine CLARA |greffé-graft|</t>
  </si>
  <si>
    <t>Aubergine MILAR |greffé-graft|</t>
  </si>
  <si>
    <t>Aubergine SÉRÉNA |greffé-graft|</t>
  </si>
  <si>
    <t>Aubergine SULTANE |greffé-graft|</t>
  </si>
  <si>
    <t>Concombre BABY ROCKY |greffé-graft|</t>
  </si>
  <si>
    <t>Concombre BELLA |greffé-graft|</t>
  </si>
  <si>
    <t>Concombre CAMAN |greffé-graft|</t>
  </si>
  <si>
    <t>Concombre CROKDÉLIS |greffé-graft|</t>
  </si>
  <si>
    <t>Concombre DERBY |greffé-graft|</t>
  </si>
  <si>
    <t>Concombre GYNIAL |greffé-graft|</t>
  </si>
  <si>
    <t>Concombre KUPER |greffé-graft|</t>
  </si>
  <si>
    <t>Concombre LUCKY CUCUMBER |greffé-graft|</t>
  </si>
  <si>
    <t>Concombre MURZA |greffé-graft|</t>
  </si>
  <si>
    <t>Concombre SOCRATES |greffé-graft|</t>
  </si>
  <si>
    <t>Courgette KIMBER |greffé-graft|</t>
  </si>
  <si>
    <t>Courgette SEBRING |greffé-graft|</t>
  </si>
  <si>
    <t>Melon ARDOR |greffé-graft|</t>
  </si>
  <si>
    <t>Melon CYRANO |greffé-graft|</t>
  </si>
  <si>
    <t>Melon GALIA-DIVA |greffé-graft|</t>
  </si>
  <si>
    <t>Melon SIVAN |greffé-graft|</t>
  </si>
  <si>
    <t>Pastèque INGRID |greffé-graft|</t>
  </si>
  <si>
    <t>Piment CALIBELLO |greffé-graft|</t>
  </si>
  <si>
    <t>Piment FAVOLOR |greffé-graft|</t>
  </si>
  <si>
    <t>Piment FIRE FLAMME |greffé-graft|</t>
  </si>
  <si>
    <t>Piment AJI RICO |greffé-graft|</t>
  </si>
  <si>
    <t>Piment BUDAFEST Hungarian |greffé-graft|</t>
  </si>
  <si>
    <t>Piment CHOCOLOATE |greffé-graft|</t>
  </si>
  <si>
    <t>Piment JAMAICAN |greffé-graft|</t>
  </si>
  <si>
    <t>Piment LAPID |greffé-graft|</t>
  </si>
  <si>
    <t>Piment MAD HATTER |greffé-graft|</t>
  </si>
  <si>
    <t>Piment MAGNUM |greffé-graft|</t>
  </si>
  <si>
    <t>Piment MAYA |greffé-graft|</t>
  </si>
  <si>
    <t>Piment MORICH |greffé-graft|</t>
  </si>
  <si>
    <t>Piment TAURO |greffé-graft|</t>
  </si>
  <si>
    <t>Piment JÉRICHO |greffé-graft|</t>
  </si>
  <si>
    <t>Piment LIPARI |greffé-graft|</t>
  </si>
  <si>
    <t>Piment TÉNOR |greffé-graft|</t>
  </si>
  <si>
    <t>Piment TREBBIA |greffé-graft|</t>
  </si>
  <si>
    <t>Tomate AGORA |greffé-graft|</t>
  </si>
  <si>
    <t>Tomate ANANAS |greffé-graft|</t>
  </si>
  <si>
    <t>Tomate ANDINE CORNU |greffé-graft|</t>
  </si>
  <si>
    <t>Tomate BRILLANTE |greffé-graft|</t>
  </si>
  <si>
    <t>Tomate BUFFALOSTEAK |greffé-graft|</t>
  </si>
  <si>
    <t>Tomate CENCARA |greffé-graft|</t>
  </si>
  <si>
    <t>Tomate CHOCOPRÉVIA |greffé-graft|</t>
  </si>
  <si>
    <t>Tomate CŒUR DE BŒUF |greffé-graft|</t>
  </si>
  <si>
    <t>Tomate COOKIE mélange |greffé-graft|</t>
  </si>
  <si>
    <t>Tomate CORAZON |greffé-graft|</t>
  </si>
  <si>
    <t>Tomate CORNABEL |greffé-graft|</t>
  </si>
  <si>
    <t>Tomate DÉLIZIA |greffé-graft|</t>
  </si>
  <si>
    <t>Tomate FLEURETTE |greffé-graft|</t>
  </si>
  <si>
    <t>Tomate GAGLIARDO |greffé-graft|</t>
  </si>
  <si>
    <t>Tomate GARANCE |greffé-graft|</t>
  </si>
  <si>
    <t>Tomate GOURMANDIA |greffé-graft|</t>
  </si>
  <si>
    <t>Tomate GRAPPÉLINA |greffé-graft|</t>
  </si>
  <si>
    <t>Tomate KILATES |greffé-graft|</t>
  </si>
  <si>
    <t>Tomate MAESTRIA |greffé-graft|</t>
  </si>
  <si>
    <t>Tomate MARMANDE |greffé-graft|</t>
  </si>
  <si>
    <t>Tomate MONTFAVET |greffé-graft|</t>
  </si>
  <si>
    <t>Tomate NOIRE DE CRIMÉE |greffé-graft|</t>
  </si>
  <si>
    <t>Tomate PAOLA |greffé-graft|</t>
  </si>
  <si>
    <t>Tomate PÉPÉ |greffé-graft|</t>
  </si>
  <si>
    <t>Tomate PRÉMIO |greffé-graft|</t>
  </si>
  <si>
    <t>Tomate PRÉVIA |greffé-graft|</t>
  </si>
  <si>
    <t>Tomate ROSE CRUSH |greffé-graft|</t>
  </si>
  <si>
    <t>Tomate ROSE DE BERNE |greffé-graft|</t>
  </si>
  <si>
    <t>Tomate RUSSE |greffé-graft|</t>
  </si>
  <si>
    <t>Tomate SHIRLEY |greffé-graft|</t>
  </si>
  <si>
    <t>Tomate STAR GOLD |greffé-graft|</t>
  </si>
  <si>
    <t>Tomate SUNGOLD |greffé-graft|</t>
  </si>
  <si>
    <t>Tomate SUPERSTEAK |greffé-graft|</t>
  </si>
  <si>
    <t>Tomate SUPERSWEET |greffé-graft|</t>
  </si>
  <si>
    <t>Tomate TRILLY'S |greffé-graft|</t>
  </si>
  <si>
    <t>Tomate VANESSA |greffé-graft|</t>
  </si>
  <si>
    <t>YGRA101</t>
  </si>
  <si>
    <t>YGRA201</t>
  </si>
  <si>
    <t>YGRA301</t>
  </si>
  <si>
    <t>YGRA401</t>
  </si>
  <si>
    <t>YGRA501</t>
  </si>
  <si>
    <t>YGRA601</t>
  </si>
  <si>
    <t>YGRA701</t>
  </si>
  <si>
    <t>YGRA102</t>
  </si>
  <si>
    <t>YGRA103</t>
  </si>
  <si>
    <t>YGRA104</t>
  </si>
  <si>
    <t>YGRA105</t>
  </si>
  <si>
    <t>YGRA106</t>
  </si>
  <si>
    <t>YGRA107</t>
  </si>
  <si>
    <t>YGRA202</t>
  </si>
  <si>
    <t>YGRA203</t>
  </si>
  <si>
    <t>YGRA204</t>
  </si>
  <si>
    <t>YGRA205</t>
  </si>
  <si>
    <t>YGRA206</t>
  </si>
  <si>
    <t>YGRA207</t>
  </si>
  <si>
    <t>YGRA208</t>
  </si>
  <si>
    <t>YGRA209</t>
  </si>
  <si>
    <t>YGRA210</t>
  </si>
  <si>
    <t>YGRA302</t>
  </si>
  <si>
    <t>YGRA402</t>
  </si>
  <si>
    <t>YGRA403</t>
  </si>
  <si>
    <t>YGRA404</t>
  </si>
  <si>
    <t>YGRA405</t>
  </si>
  <si>
    <t>YGRA602</t>
  </si>
  <si>
    <t>YGRA603</t>
  </si>
  <si>
    <t>YGRA604</t>
  </si>
  <si>
    <t>YGRA605</t>
  </si>
  <si>
    <t>YGRA606</t>
  </si>
  <si>
    <t>YGRA607</t>
  </si>
  <si>
    <t>YGRA608</t>
  </si>
  <si>
    <t>YGRA609</t>
  </si>
  <si>
    <t>YGRA610</t>
  </si>
  <si>
    <t>YGRA611</t>
  </si>
  <si>
    <t>YGRA612</t>
  </si>
  <si>
    <t>YGRA613</t>
  </si>
  <si>
    <t>YGRA614</t>
  </si>
  <si>
    <t>YGRA615</t>
  </si>
  <si>
    <t>YGRA616</t>
  </si>
  <si>
    <t>YGRA617</t>
  </si>
  <si>
    <t>YGRA618</t>
  </si>
  <si>
    <t>YGRA702</t>
  </si>
  <si>
    <t>YGRA703</t>
  </si>
  <si>
    <t>YGRA704</t>
  </si>
  <si>
    <t>YGRA705</t>
  </si>
  <si>
    <t>YGRA706</t>
  </si>
  <si>
    <t>YGRA707</t>
  </si>
  <si>
    <t>YGRA708</t>
  </si>
  <si>
    <t>YGRA709</t>
  </si>
  <si>
    <t>YGRA710</t>
  </si>
  <si>
    <t>YGRA711</t>
  </si>
  <si>
    <t>YGRA712</t>
  </si>
  <si>
    <t>YGRA713</t>
  </si>
  <si>
    <t>YGRA714</t>
  </si>
  <si>
    <t>YGRA715</t>
  </si>
  <si>
    <t>YGRA716</t>
  </si>
  <si>
    <t>YGRA717</t>
  </si>
  <si>
    <t>YGRA718</t>
  </si>
  <si>
    <t>YGRA719</t>
  </si>
  <si>
    <t>YGRA720</t>
  </si>
  <si>
    <t>YGRA721</t>
  </si>
  <si>
    <t>YGRA722</t>
  </si>
  <si>
    <t>YGRA723</t>
  </si>
  <si>
    <t>YGRA724</t>
  </si>
  <si>
    <t>YGRA725</t>
  </si>
  <si>
    <t>YGRA726</t>
  </si>
  <si>
    <t>YGRA727</t>
  </si>
  <si>
    <t>YGRA728</t>
  </si>
  <si>
    <t>YGRA729</t>
  </si>
  <si>
    <t>YGRA730</t>
  </si>
  <si>
    <t>YGRA731</t>
  </si>
  <si>
    <t>YGRA732</t>
  </si>
  <si>
    <t>YGRA733</t>
  </si>
  <si>
    <t>YGRA734</t>
  </si>
  <si>
    <t>YGRA735</t>
  </si>
  <si>
    <t>YGRA736</t>
  </si>
  <si>
    <t>Poivron LAMUYO |greffé-graft|</t>
  </si>
  <si>
    <t>Dahlia MYSTIC® "Enchantemet" rouge</t>
  </si>
  <si>
    <t>Dahlia MYSTIC® "Fantasy" Abricot</t>
  </si>
  <si>
    <t>Dahlia MYSTIC® "Haze" Saumon</t>
  </si>
  <si>
    <t>Dahlia MYSTIC® "Illusion" jaune</t>
  </si>
  <si>
    <t>Dahlia mystic</t>
  </si>
  <si>
    <t>Buddleia BUTTERFLY CANDY® Little blanc</t>
  </si>
  <si>
    <t>Buddleia BUTTERFLY CANDY® Little Chérie</t>
  </si>
  <si>
    <t>Buddleia BUTTERFLY CANDY® Little lilas</t>
  </si>
  <si>
    <t>Buddleia BUTTERFLY CANDY® Little pourpre</t>
  </si>
  <si>
    <t>Buddleia BUTTERFLY CANDY® Little rose</t>
  </si>
  <si>
    <t>Buddleia BUTTERFLY CANDY® Little Ruby</t>
  </si>
  <si>
    <t>Buddleia CUPCAKE® lavende</t>
  </si>
  <si>
    <t>Buddleia MUNCHKIN® Magenta</t>
  </si>
  <si>
    <t>Buddleia PRINCE CHARMING®</t>
  </si>
  <si>
    <t>Buddléja BUTERFLY CANDY® Little Cerise</t>
  </si>
  <si>
    <t>Cinéraire ANGEL WINGS®</t>
  </si>
  <si>
    <t>Rudbéckia-Échinacéa Hyb. ALOHA®</t>
  </si>
  <si>
    <t>Rudbéckia-Échinacéa Hyb. BIG KAHUMA®</t>
  </si>
  <si>
    <t>Rudbéckia-Échinacéa Hyb. BUTTERFLY KISSES®</t>
  </si>
  <si>
    <t>Rudbéckia-Échinacéa Hyb. CARROT CAKE®</t>
  </si>
  <si>
    <t>Rudbéckia-Échinacéa Hyb. CHERRY FLUFF®</t>
  </si>
  <si>
    <t>Rudbéckia-Échinacéa Hyb. DARK IN PEARL®</t>
  </si>
  <si>
    <t>Rudbéckia-Échinacéa Hyb. DELICIOUS® Candy</t>
  </si>
  <si>
    <t>Rudbéckia-Échinacéa Hyb. DELICIOUS® Nougat</t>
  </si>
  <si>
    <t>Rudbéckia-Échinacéa Hyb. ECCENTRIC®</t>
  </si>
  <si>
    <t>Rudbéckia-Échinacéa Hyb. EMPEROR® pourpre</t>
  </si>
  <si>
    <t>Rudbéckia-Échinacéa Hyb. FATAL ATTRACTION®</t>
  </si>
  <si>
    <t>Rudbéckia-Échinacéa Hyb. FLAME THROWER®</t>
  </si>
  <si>
    <t>Rudbéckia-Échinacéa Hyb. FOUTAIN® jaune</t>
  </si>
  <si>
    <t>Rudbéckia-Échinacéa Hyb. FOUTAIN® œil rose</t>
  </si>
  <si>
    <t>Rudbéckia-Échinacéa Hyb. FOUTAIN® pourpre clair</t>
  </si>
  <si>
    <t>Rudbéckia-Échinacéa Hyb. FOUTAIN® rouge</t>
  </si>
  <si>
    <t>Rudbéckia-Échinacéa Hyb. GLOWING DREAM®</t>
  </si>
  <si>
    <t>Rudbéckia-Échinacéa Hyb. GREEN JEWEL®</t>
  </si>
  <si>
    <t>Rudbéckia-Échinacéa Hyb. HOT® Lava</t>
  </si>
  <si>
    <t>Rudbéckia-Échinacéa Hyb. HOT® Papaya</t>
  </si>
  <si>
    <t>Rudbéckia-Échinacéa Hyb. INNOCENT MEADOW MAMA®</t>
  </si>
  <si>
    <t>Rudbéckia-Échinacéa Hyb. JS ROHO®</t>
  </si>
  <si>
    <t>Rudbéckia-Échinacéa Hyb. JULIA®</t>
  </si>
  <si>
    <t>Rudbéckia-Échinacéa Hyb. KISMET® blanc</t>
  </si>
  <si>
    <t>Rudbéckia-Échinacéa Hyb. KISMET® jaune</t>
  </si>
  <si>
    <t>Rudbéckia-Échinacéa Hyb. LEMON DROP®</t>
  </si>
  <si>
    <t>Rudbéckia-Échinacéa Hyb. MARCELLA® Rainbow</t>
  </si>
  <si>
    <t>Rudbéckia-Échinacéa Hyb. MARMELADE®</t>
  </si>
  <si>
    <t>Rudbéckia-Échinacéa Hyb. MEDITATION® blanc</t>
  </si>
  <si>
    <t>Rudbéckia-Échinacéa Hyb. MEDITATION® Cerise</t>
  </si>
  <si>
    <t>Rudbéckia-Échinacéa Hyb. MEDITATION® orange</t>
  </si>
  <si>
    <t>Rudbéckia-Échinacéa Hyb. MILKSHAKE®</t>
  </si>
  <si>
    <t>Rudbéckia-Échinacéa Hyb. PARROT®</t>
  </si>
  <si>
    <t>Rudbéckia-Échinacéa Hyb. PEARL® blanc</t>
  </si>
  <si>
    <t>Rudbéckia-Échinacéa Hyb. PEARL® jaune 'imp.'</t>
  </si>
  <si>
    <t>Rudbéckia-Échinacéa Hyb. PEARL® Magenta</t>
  </si>
  <si>
    <t>Rudbéckia-Échinacéa Hyb. PEARL® magenta 'imp.'</t>
  </si>
  <si>
    <t>Rudbéckia-Échinacéa Hyb. PEARL® orange</t>
  </si>
  <si>
    <t>Rudbéckia-Échinacéa Hyb. PEARL® orange foncé</t>
  </si>
  <si>
    <t>Rudbéckia-Échinacéa Hyb. PEARL® Parrot</t>
  </si>
  <si>
    <t>Rudbéckia-Échinacéa Hyb. PEARL® rose clair</t>
  </si>
  <si>
    <t>Rudbéckia-Échinacéa Hyb. PEARL® rouge</t>
  </si>
  <si>
    <t>Rudbéckia-Échinacéa Hyb. PEARL® rouge foncé</t>
  </si>
  <si>
    <t>Rudbéckia-Échinacéa Hyb. PEARL® rouge 'imp.'</t>
  </si>
  <si>
    <t>Rudbéckia-Échinacéa Hyb. PEARL® Sunny</t>
  </si>
  <si>
    <t>Rudbéckia-Échinacéa Hyb. SENSATION® Wild Romance</t>
  </si>
  <si>
    <t>Rudbéckia-Échinacéa Hyb. SKIPPER® orange</t>
  </si>
  <si>
    <t>Rudbéckia-Échinacéa Hyb. SKIPPER® rose</t>
  </si>
  <si>
    <t>Rudbéckia-Échinacéa Hyb. SOUTHERN BELLE®</t>
  </si>
  <si>
    <t>Rudbéckia-Échinacéa Hyb. STRAWBERRY &amp; CREAM®</t>
  </si>
  <si>
    <t>Rudbéckia-Échinacéa Hyb. SUPREME® Cantaloupe</t>
  </si>
  <si>
    <t>Rudbéckia-Échinacéa Hyb. TOMATO SOUP®</t>
  </si>
  <si>
    <t>Rudbéckia-Échinacéa Hyb. TRUFFLE® Framboise</t>
  </si>
  <si>
    <t>Rudbéckia-Échinacéa Pur. HOT SUMMER®</t>
  </si>
  <si>
    <t>Rudbéckia-Échinacéa Pur. VIRGIN®</t>
  </si>
  <si>
    <t>Rudbéckia-Échinacéa SUNMAGIC® Vintage orange</t>
  </si>
  <si>
    <t>Rudbéckia-Échinacéa SUNMAGIC® Vintage rose</t>
  </si>
  <si>
    <t>Rudbéckia-Échinacéa SUNMAGIC® Vintage rouge</t>
  </si>
  <si>
    <t>Rudbéckia-Échinacéa SUNMAGIC® Vintage Ruby</t>
  </si>
  <si>
    <t>Érigeron GLAUCUS Sea Breeze</t>
  </si>
  <si>
    <t>Érigeron KARVINSKIANUS</t>
  </si>
  <si>
    <t>Hakonéchloa Mac. ALBO-STRIATA</t>
  </si>
  <si>
    <t>Hakonéchloa Mac. ALL GOLD</t>
  </si>
  <si>
    <t>Hakonéchloa Mac. AUREOLA</t>
  </si>
  <si>
    <t>Hakonéchloa Mac. BENI KAZE</t>
  </si>
  <si>
    <t>Hakonéchloa Mac. GREENHILLS</t>
  </si>
  <si>
    <t>Hakonéchloa Mac. MULLED® Vin</t>
  </si>
  <si>
    <t>Hakonéchloa Mac. STRIP IT RICH</t>
  </si>
  <si>
    <t>Hélénium Big. THE BISHOP</t>
  </si>
  <si>
    <t>Hélénium Hyb. BANDERA®</t>
  </si>
  <si>
    <t>Hélénium Hyb. CARMEN</t>
  </si>
  <si>
    <t>Hélénium Hyb. FUEGO®</t>
  </si>
  <si>
    <t>Hélénium Hyb. MOERHEIM BEAUTY</t>
  </si>
  <si>
    <t>Hélénium Hyb. RANCHERRA®</t>
  </si>
  <si>
    <t>Hélénium Hyb. SALSA®</t>
  </si>
  <si>
    <t>Hélénium Hyb. SIESTA®</t>
  </si>
  <si>
    <t>Hélénium Hyb. SOMBRERO®</t>
  </si>
  <si>
    <t>Hélénium Hyb. TUESDAY® Ruby</t>
  </si>
  <si>
    <t>Hélénium Hyb. WESERGOLD</t>
  </si>
  <si>
    <t>Hélénium SHORT'N SASSY®</t>
  </si>
  <si>
    <t>Hélianthémum BEN HOPE rose</t>
  </si>
  <si>
    <t>Hélianthémum BRONZE CARPET orange</t>
  </si>
  <si>
    <t>Hélianthémum Hyb. AMABILE PLENUM</t>
  </si>
  <si>
    <t>Hélianthémum Hyb. BEN HOPE</t>
  </si>
  <si>
    <t>Hélianthémum Hyb. BRONZETEPPICH</t>
  </si>
  <si>
    <t>Hélianthémum Hyb. FIRE DRAGON</t>
  </si>
  <si>
    <t>Hélianthémum Hyb. LAWRENSON'S rose</t>
  </si>
  <si>
    <t>Hélianthémum Hyb. QUEEN Cerise</t>
  </si>
  <si>
    <t>Hélianthémum Hyb. QUEEN doré</t>
  </si>
  <si>
    <t>Hélianthémum Hyb. STERNTALER</t>
  </si>
  <si>
    <t>Hélianthémum Hyb. SULPHUREUM PLENUM</t>
  </si>
  <si>
    <t>Hélianthémum Hyb. SUPREME (Red Orient)</t>
  </si>
  <si>
    <t>Hélianthémum Hyb. THE BRIDE</t>
  </si>
  <si>
    <t>Hélianthémum Hyb. WILEY rose</t>
  </si>
  <si>
    <t>Hélianthus Hyb. FLYING SAUCERS®</t>
  </si>
  <si>
    <t>Hélianthus Hyb. SUNCATCHER® jaune d'or</t>
  </si>
  <si>
    <t>Hélianthus Hyb. WHAMMY® Double</t>
  </si>
  <si>
    <t>Hélianthus Mul. DAUDREAM® Sunshine</t>
  </si>
  <si>
    <t>Hélichrysum Hel. ORIOLE SINGLE® jaune</t>
  </si>
  <si>
    <t>Hélichrysum Ita. DWARF CURRY</t>
  </si>
  <si>
    <t xml:space="preserve">Hémizygia CANDY KISSES </t>
  </si>
  <si>
    <t>Heuchéra CHERRY COLA®</t>
  </si>
  <si>
    <t>Heuchéra Hyb. ALARM® feu</t>
  </si>
  <si>
    <t>Heuchéra Hyb. BEAUTY COLOR</t>
  </si>
  <si>
    <t>Heuchéra Hyb. BERRY SMOOTHIE®</t>
  </si>
  <si>
    <t>Heuchéra Hyb. BLACK FOREST CAKE®</t>
  </si>
  <si>
    <t xml:space="preserve">Heuchéra Hyb. BLACK PEARL® </t>
  </si>
  <si>
    <t>Heuchéra Hyb. BLACK TAFFETA®</t>
  </si>
  <si>
    <t>Heuchéra Hyb. CAN CAN</t>
  </si>
  <si>
    <t>Heuchéra Hyb. CHAMPAGNE®</t>
  </si>
  <si>
    <t>Heuchéra Hyb. CHERRY TRUFFLES®</t>
  </si>
  <si>
    <t>Heuchéra Hyb. CHIEF® feu</t>
  </si>
  <si>
    <t>Heuchéra Hyb. DELTA DAWN®</t>
  </si>
  <si>
    <t>Heuchéra Hyb. ELECTRA®</t>
  </si>
  <si>
    <t>Heuchéra Hyb. FOREVER® pourpre</t>
  </si>
  <si>
    <t>Heuchéra Hyb. FOREVER® rouge</t>
  </si>
  <si>
    <t>Heuchéra Hyb. GLITTER®</t>
  </si>
  <si>
    <t>Heuchéra Hyb. LIGHTNING® rouge</t>
  </si>
  <si>
    <t>Heuchéra Hyb. MARMALADE®</t>
  </si>
  <si>
    <t>Heuchéra Hyb. MILAN®</t>
  </si>
  <si>
    <t>Heuchéra Hyb. NOTHERN EXPOSURE® Amber</t>
  </si>
  <si>
    <t>Heuchéra Hyb. NOTHERN EXPOSURE® rouge</t>
  </si>
  <si>
    <t>Heuchéra Hyb. OBSIDIAN®</t>
  </si>
  <si>
    <t>Heuchéra Hyb. PAPRIKA®</t>
  </si>
  <si>
    <t>Heuchéra Hyb. PARIS®</t>
  </si>
  <si>
    <t>Heuchéra Hyb. PATHER® rose</t>
  </si>
  <si>
    <t>Heuchéra Hyb. PLUIE DE FEU</t>
  </si>
  <si>
    <t>Heuchéra Hyb. PUDDING® Plum</t>
  </si>
  <si>
    <t>Heuchéra Hyb. REGINA</t>
  </si>
  <si>
    <t>Heuchéra Hyb. REX® argent</t>
  </si>
  <si>
    <t>Heuchéra Hyb. REX® Dark Amber</t>
  </si>
  <si>
    <t>Heuchéra Hyb. REX® feu</t>
  </si>
  <si>
    <t>Heuchéra Hyb. REX® Lime</t>
  </si>
  <si>
    <t>Heuchéra Hyb. REX® noir</t>
  </si>
  <si>
    <t>Heuchéra Hyb. REX® Peppermint</t>
  </si>
  <si>
    <t>Heuchéra Hyb. REX® pourpre</t>
  </si>
  <si>
    <t>Heuchéra Hyb. REX® rouge</t>
  </si>
  <si>
    <t>Heuchéra Hyb. RIO®</t>
  </si>
  <si>
    <t>Heuchéra Hyb. SILVER® Gumdrop</t>
  </si>
  <si>
    <t>Heuchéra Hyb. SILVER® Scrolls</t>
  </si>
  <si>
    <t>Heuchéra Hyb. TIMESLESS NIGHT®</t>
  </si>
  <si>
    <t>Heuchéra Hyb. TOKYO®</t>
  </si>
  <si>
    <t>Heuchéra Hyb. WORLD CAFFÉ® Amaretto</t>
  </si>
  <si>
    <t>Heuchéra Hyb. WORLD CAFFÉ® Americano</t>
  </si>
  <si>
    <t>Heuchéra Hyb. WORLD CAFFÉ® Americano Lime</t>
  </si>
  <si>
    <t>Heuchéra Hyb. WORLD CAFFÉ® Arabica</t>
  </si>
  <si>
    <t>Heuchéra Hyb. WORLD CAFFÉ® Corretto</t>
  </si>
  <si>
    <t>Heuchéra Hyb. WORLD CAFFÉ® Expresso</t>
  </si>
  <si>
    <t>Heuchéra Hyb. WORLD CAFFÉ® Frappé</t>
  </si>
  <si>
    <t>Heuchéra Hyb. WORLD CAFFÉ® Lungo</t>
  </si>
  <si>
    <t>Heuchéra Hyb. WORLD CAFFÉ® Romano</t>
  </si>
  <si>
    <t>Heuchéra Hyb. WORLD CAFFÉ® Shakerato</t>
  </si>
  <si>
    <t>Heuchéra Hyb. WORLD CAFFÉ® Vienna</t>
  </si>
  <si>
    <t>Heuchéra LIME MARMALADE®</t>
  </si>
  <si>
    <t>Heuchéra Mic. PALACE PURPLE</t>
  </si>
  <si>
    <t>Heuchéra SHANGAI®</t>
  </si>
  <si>
    <t>Heuchéra Vill. WILD ROSE®</t>
  </si>
  <si>
    <t>Heuchérella Hyb. BUTTERED RUM®</t>
  </si>
  <si>
    <t>Heuchérella Hyb. CASCADE® Plum</t>
  </si>
  <si>
    <t>Heuchérella Hyb. DIAMOND RÉVOLUTION®</t>
  </si>
  <si>
    <t>Heuchérella Hyb. HOPSCOTCH®</t>
  </si>
  <si>
    <t>Heuchérella Hyb. MOJITO®</t>
  </si>
  <si>
    <t>Heuchérella Hyb. RÉVOLUTION® blanc</t>
  </si>
  <si>
    <t>Heuchérella Hyb. REVOLUTION® rose</t>
  </si>
  <si>
    <t>Heuchérella Hyb. SOLAR ECLIPSE®</t>
  </si>
  <si>
    <t>Heuchérella Hyb. STOPLIGHT®</t>
  </si>
  <si>
    <t>Heuchérella Hyb. SWEET TEA®</t>
  </si>
  <si>
    <t>Heuchérella Hyb. TAPESTRY®</t>
  </si>
  <si>
    <t>Heuchérella Hyb. ZEBRA® jaune d'or</t>
  </si>
  <si>
    <t>Lamier [Lamium] Mac. GOLDEN ANNIVERSARY®</t>
  </si>
  <si>
    <t>Lamier [Lamium] Mac. NANCY® blanc</t>
  </si>
  <si>
    <t>Lavande Ang. ROSÉA</t>
  </si>
  <si>
    <t>Mécardonia GARDEN FRECKLES® jaune</t>
  </si>
  <si>
    <t>Melon (brodé) ANASTA |greffé-graft|</t>
  </si>
  <si>
    <t>Muehlenbéckia Axi. NANA</t>
  </si>
  <si>
    <t>Œillet-Mignardise [Dianthus] ANGEL OF HOPE®</t>
  </si>
  <si>
    <t>Œillet-Mignardise [Dianthus] ANGEL OF PURITY®</t>
  </si>
  <si>
    <t>Œillet-Mignardise [Dianthus] ANGEL OF VIRTUE®</t>
  </si>
  <si>
    <t>Oléaria Alg. MARK</t>
  </si>
  <si>
    <t xml:space="preserve">Pérovskia Atr. JÉLÉNA® </t>
  </si>
  <si>
    <t>Pérovskia Atr. LACEY® bleu</t>
  </si>
  <si>
    <t>Pérovskia Atr. LITTLE SPIRE®</t>
  </si>
  <si>
    <t>Pérovskia Atr. RUSSIAN SAGE</t>
  </si>
  <si>
    <t>Pérovskia Atr. SILVERI® bleu</t>
  </si>
  <si>
    <t>Pérovskia Atr. SPIRE bleu</t>
  </si>
  <si>
    <t>Pétunia Mul. MAMBO mélange</t>
  </si>
  <si>
    <t>Physostégia Vir. MISS MANNERS®</t>
  </si>
  <si>
    <t>Physostégia Vir. VIVID</t>
  </si>
  <si>
    <t>Polémonium Cae. BRISE D'ANJOU</t>
  </si>
  <si>
    <t>Polémonium Hyb. BRESSINGHAM® pourpre</t>
  </si>
  <si>
    <t>Polémonium Hyb. HURRICANE® Ridge</t>
  </si>
  <si>
    <t>Polémonium Rep. FEATHERS® jaune d'or</t>
  </si>
  <si>
    <t>Polémonium Rep. SCENT® Heaven</t>
  </si>
  <si>
    <t>Polémonium Rep. STAIRWAY TO HEAVEN®</t>
  </si>
  <si>
    <t>Pycnanthémum FLEXUOSUM</t>
  </si>
  <si>
    <t>Pycnanthémum MUTICUM</t>
  </si>
  <si>
    <t>Pycnanthémum PILOSUM</t>
  </si>
  <si>
    <t>Rudbéckia FLAMENCO® jaune</t>
  </si>
  <si>
    <t>Rudbéckia FLAMENCO® orange brillant</t>
  </si>
  <si>
    <t>Rudbéckia FLAMENCO® rouge 'TrueRed'</t>
  </si>
  <si>
    <t>Rudbéckia FLAMENCO® Vanille</t>
  </si>
  <si>
    <t>Rudbéckia Ful. FOREVER® jaune d'or</t>
  </si>
  <si>
    <t>Rudbéckia Ful. GOLDSTURM</t>
  </si>
  <si>
    <t>Rudbéckia KICK-START® Kissing</t>
  </si>
  <si>
    <t>Rudbéckia KICK-START® Passion</t>
  </si>
  <si>
    <t>Rudbéckia LITTLE GOLDSTAR®</t>
  </si>
  <si>
    <t>Rudbéckia LITTLEBECKIA® Ballerina</t>
  </si>
  <si>
    <t>Rudbéckia LITTLEBECKIA® Pirouette</t>
  </si>
  <si>
    <t>Rudbéckia LITTLEBECKIA® Step Up</t>
  </si>
  <si>
    <t>Rudbéckia LITTLEBECKIA® Sunrise</t>
  </si>
  <si>
    <t>Rudbéckia LITTLEBECKIA® Sunshine</t>
  </si>
  <si>
    <t>Rudbéckia SMILEY Z (DOUBLE)® Kissing</t>
  </si>
  <si>
    <t xml:space="preserve">Rudbéckia SMILEY Z® </t>
  </si>
  <si>
    <t>Rudbéckia SMILEY Z® Big Cheerleader</t>
  </si>
  <si>
    <t>Rudbéckia SMILEY Z® Big Joy</t>
  </si>
  <si>
    <t>Rudbéckia SMILEY Z® Big Kiss</t>
  </si>
  <si>
    <t>Rudbéckia SMILEY Z® Big Love</t>
  </si>
  <si>
    <t>Rudbéckia SMILEY Z® Big Luck</t>
  </si>
  <si>
    <t>Rudbéckia SMILEY Z® Big Shine</t>
  </si>
  <si>
    <t>Rudbéckia SMILEY Z® Big Smile</t>
  </si>
  <si>
    <t>Rudbéckia SMILEY Z® Big Sun</t>
  </si>
  <si>
    <t>Rudbéckia SMILEY Z® Divine</t>
  </si>
  <si>
    <t>Rudbéckia SMILEY Z® Giggling</t>
  </si>
  <si>
    <t>Rudbéckia SMILEY Z® Happy</t>
  </si>
  <si>
    <t>Rudbéckia SMILEY Z® Kissing</t>
  </si>
  <si>
    <t>Rudbéckia SMILEY Z® Party</t>
  </si>
  <si>
    <t>Rudbéckia SMILEY Z® Passion</t>
  </si>
  <si>
    <t>Rudbéckia SMILEY Z® Passion 'imp.'</t>
  </si>
  <si>
    <t>Rudbéckia SMILEY Z® Star of Life</t>
  </si>
  <si>
    <t>Rudbéckia SMILEY Z® Sunbeam</t>
  </si>
  <si>
    <t>Rudbéckia SMILEY Z® Tiger</t>
  </si>
  <si>
    <t>Rudbéckia SUN KA CHING®</t>
  </si>
  <si>
    <t>Rudbéckia SUNBECKIA® Alicia</t>
  </si>
  <si>
    <t>Rudbéckia SUNBECKIA® Carolina</t>
  </si>
  <si>
    <t>Rudbéckia SUNBECKIA® Luna</t>
  </si>
  <si>
    <t>Rudbéckia SUNBECKIA® Marylin</t>
  </si>
  <si>
    <t>Rudbéckia SUNBECKIA® Maya</t>
  </si>
  <si>
    <t>Rudbéckia SUNBECKIA® Mia</t>
  </si>
  <si>
    <t>Rudbéckia SUNBECKIA® Ophelia</t>
  </si>
  <si>
    <t>Rudbéckia SUNBECKIA® Paulina</t>
  </si>
  <si>
    <t>Rudbéckia SUNBECKIA® Victoria</t>
  </si>
  <si>
    <t>Sédum Acr. QUEEN jaune</t>
  </si>
  <si>
    <t>Sédum Alb. ATHORUM</t>
  </si>
  <si>
    <t>Sédum Alb. CARPET corail</t>
  </si>
  <si>
    <t>Sédum CAUTICOLA Canyon rouge</t>
  </si>
  <si>
    <t>Sédum CAUTICOLA Lidakense</t>
  </si>
  <si>
    <t>Sédum Cya. ROSENTEPPICH</t>
  </si>
  <si>
    <t>Sédum DASYPHYLLUM</t>
  </si>
  <si>
    <t>Sédum EWERSII rose</t>
  </si>
  <si>
    <t>Sédum FLORIFERUM</t>
  </si>
  <si>
    <t>Sédum FLORIFERUM Weihenstephaner jaune d'or</t>
  </si>
  <si>
    <t>Sédum For. ELEGANS</t>
  </si>
  <si>
    <t>Sédum Hak. CHOCOLATE BALL</t>
  </si>
  <si>
    <t>Sédum Hyb. "Mr. GOODBUD"®</t>
  </si>
  <si>
    <t>Sédum Hyb. ABBY DORÉ</t>
  </si>
  <si>
    <t>Sédum Hyb. BETRAM ANDERSON</t>
  </si>
  <si>
    <t>Sédum Hyb. BLACK NIGHT®</t>
  </si>
  <si>
    <t>Sédum Hyb. CARL</t>
  </si>
  <si>
    <t>Sédum Hyb. EMPEROR pourpre</t>
  </si>
  <si>
    <t>Sédum Hyb. GLOBE® jaune</t>
  </si>
  <si>
    <t>Sédum Hyb. GLOBE® pourpre</t>
  </si>
  <si>
    <t>Sédum Hyb. GLOBE® rose</t>
  </si>
  <si>
    <t>Sédum Hyb. HERBSTRFREUDE (Autumn Joy)</t>
  </si>
  <si>
    <t>Sédum Hyb. JOSÉ® Aubergine</t>
  </si>
  <si>
    <t>Sédum Hyb. KARFUNKELSTEIN</t>
  </si>
  <si>
    <t>Sédum Hyb. LITTLE MISS® Sunshine</t>
  </si>
  <si>
    <t>Sédum Hyb. MATRONA</t>
  </si>
  <si>
    <t>Sédum Hyb. SPARKLE rouge</t>
  </si>
  <si>
    <t>Sédum Hyb. SUNSPARKLER® Cherry Tart</t>
  </si>
  <si>
    <t>Sédum Hyb. SUNSPARKLER® Dazzleberry</t>
  </si>
  <si>
    <t>Sédum Hyb. SUNSPARKLER® Firecracker</t>
  </si>
  <si>
    <t>Sédum Hyb. SUNSPARKLER® Lime Zinger</t>
  </si>
  <si>
    <t>Sédum Hyb. SUNSPARKLER® Plum Dazzled</t>
  </si>
  <si>
    <t>Sédum Hyl. CLOUD WALKER®</t>
  </si>
  <si>
    <t>Sédum Hyl. DARK MAGIC®</t>
  </si>
  <si>
    <t>Sédum Kam. IMMERGRÜN</t>
  </si>
  <si>
    <t>Sédum Kam. THE EDGE</t>
  </si>
  <si>
    <t>Sédum MAKINOI</t>
  </si>
  <si>
    <t>Sédum MAKINOI Ogon</t>
  </si>
  <si>
    <t>Sédum Ref. ANGELINA</t>
  </si>
  <si>
    <t>Sédum Ref. CUSHION® jaune</t>
  </si>
  <si>
    <t>Sédum Rup. SPRUCE bleu</t>
  </si>
  <si>
    <t>Sédum RUPESTRE jaune d'or</t>
  </si>
  <si>
    <t>Sédum SIEBOLDII</t>
  </si>
  <si>
    <t>Sédum Spa. CAPE BLANCO</t>
  </si>
  <si>
    <t>Sédum Spa. PURPUREUM</t>
  </si>
  <si>
    <t>Sédum Spe. BRILLANT</t>
  </si>
  <si>
    <t>Sédum Spe. HOT STUFF®</t>
  </si>
  <si>
    <t>Sédum Spe. STARDUST</t>
  </si>
  <si>
    <t>Sédum SPURIUM Album</t>
  </si>
  <si>
    <t>Sédum SPURIUM Dragons Blood</t>
  </si>
  <si>
    <t>Sédum SPURIUM Fuldaglut</t>
  </si>
  <si>
    <t>Sédum SPURIUM Purpureum</t>
  </si>
  <si>
    <t xml:space="preserve">Sédum SPURIUM Schorbuser Blut </t>
  </si>
  <si>
    <t>Sédum SPURIUM Tricolor</t>
  </si>
  <si>
    <t>Sédum Tak. ATLANTIS®</t>
  </si>
  <si>
    <t>Sédum Tel. ORIENTAL DANCER®</t>
  </si>
  <si>
    <t>Sédum Tel. THUNDERHEAD®</t>
  </si>
  <si>
    <t>Sédum Tel. TOUCHDOWN TAEK®</t>
  </si>
  <si>
    <t>Stréptocarpus BLEU®</t>
  </si>
  <si>
    <t>Liste non exhaustive !</t>
  </si>
  <si>
    <t>Référence</t>
  </si>
  <si>
    <t>Article (désignation)</t>
  </si>
  <si>
    <t>semaine de livriason (2026)</t>
  </si>
  <si>
    <r>
      <t xml:space="preserve">11 </t>
    </r>
    <r>
      <rPr>
        <b/>
        <sz val="9"/>
        <rFont val="Calibri"/>
        <family val="2"/>
      </rPr>
      <t>→ 17</t>
    </r>
  </si>
  <si>
    <r>
      <t xml:space="preserve">15 </t>
    </r>
    <r>
      <rPr>
        <b/>
        <sz val="9"/>
        <rFont val="Calibri"/>
        <family val="2"/>
      </rPr>
      <t>→</t>
    </r>
    <r>
      <rPr>
        <b/>
        <sz val="9"/>
        <rFont val="Calibri"/>
        <family val="2"/>
        <scheme val="minor"/>
      </rPr>
      <t xml:space="preserve"> 19</t>
    </r>
  </si>
  <si>
    <r>
      <t xml:space="preserve">15 </t>
    </r>
    <r>
      <rPr>
        <b/>
        <sz val="9"/>
        <rFont val="Calibri"/>
        <family val="2"/>
      </rPr>
      <t>→</t>
    </r>
    <r>
      <rPr>
        <b/>
        <sz val="9"/>
        <rFont val="Calibri"/>
        <family val="2"/>
        <scheme val="minor"/>
      </rPr>
      <t xml:space="preserve"> 23</t>
    </r>
  </si>
  <si>
    <r>
      <t xml:space="preserve">15 </t>
    </r>
    <r>
      <rPr>
        <b/>
        <sz val="9"/>
        <rFont val="Calibri"/>
        <family val="2"/>
      </rPr>
      <t>→</t>
    </r>
    <r>
      <rPr>
        <b/>
        <sz val="9"/>
        <rFont val="Calibri"/>
        <family val="2"/>
        <scheme val="minor"/>
      </rPr>
      <t xml:space="preserve"> 38</t>
    </r>
  </si>
  <si>
    <r>
      <t xml:space="preserve">15 </t>
    </r>
    <r>
      <rPr>
        <b/>
        <sz val="9"/>
        <rFont val="Calibri"/>
        <family val="2"/>
      </rPr>
      <t>→</t>
    </r>
    <r>
      <rPr>
        <b/>
        <sz val="9"/>
        <rFont val="Calibri"/>
        <family val="2"/>
        <scheme val="minor"/>
      </rPr>
      <t xml:space="preserve"> 26</t>
    </r>
  </si>
  <si>
    <r>
      <t xml:space="preserve">23 </t>
    </r>
    <r>
      <rPr>
        <b/>
        <sz val="9"/>
        <rFont val="Calibri"/>
        <family val="2"/>
      </rPr>
      <t>→ 26</t>
    </r>
  </si>
  <si>
    <r>
      <t xml:space="preserve">23 </t>
    </r>
    <r>
      <rPr>
        <b/>
        <sz val="9"/>
        <rFont val="Calibri"/>
        <family val="2"/>
      </rPr>
      <t>→ 38</t>
    </r>
  </si>
  <si>
    <r>
      <t xml:space="preserve">26 </t>
    </r>
    <r>
      <rPr>
        <b/>
        <sz val="9"/>
        <rFont val="Calibri"/>
        <family val="2"/>
      </rPr>
      <t>→ 38</t>
    </r>
  </si>
  <si>
    <t>→</t>
  </si>
  <si>
    <t>10 → 11</t>
  </si>
  <si>
    <t>10 → 17</t>
  </si>
  <si>
    <t>8 → 17</t>
  </si>
  <si>
    <r>
      <t xml:space="preserve">8 </t>
    </r>
    <r>
      <rPr>
        <b/>
        <sz val="9"/>
        <rFont val="Calibri"/>
        <family val="2"/>
      </rPr>
      <t>→ 38</t>
    </r>
  </si>
  <si>
    <t>12 → 17</t>
  </si>
  <si>
    <t>10 → 16</t>
  </si>
  <si>
    <r>
      <t xml:space="preserve">23 </t>
    </r>
    <r>
      <rPr>
        <b/>
        <sz val="9"/>
        <rFont val="Calibri"/>
        <family val="2"/>
      </rPr>
      <t>→</t>
    </r>
    <r>
      <rPr>
        <b/>
        <sz val="9"/>
        <rFont val="Calibri"/>
        <family val="2"/>
        <scheme val="minor"/>
      </rPr>
      <t xml:space="preserve"> 38</t>
    </r>
  </si>
  <si>
    <t>Total</t>
  </si>
  <si>
    <t>Indiquer la quantité d'unité souhaitée UNIQUEMENT en nombre entier (1, 2, 3, 4, 5, Ect…)</t>
  </si>
  <si>
    <t>!</t>
  </si>
  <si>
    <t>Y01810</t>
  </si>
  <si>
    <t>Y01811</t>
  </si>
  <si>
    <t>Y01801</t>
  </si>
  <si>
    <t>Y01804</t>
  </si>
  <si>
    <t>Asclepias curassavica</t>
  </si>
  <si>
    <t>Asparagus setaceus</t>
  </si>
  <si>
    <t>Asparagus aethiopicus</t>
  </si>
  <si>
    <t>Asclépia RED BUTTERFLY rouge</t>
  </si>
  <si>
    <t>Asclépia SILKY GOLD jaune</t>
  </si>
  <si>
    <t>Asparagus MEYERI</t>
  </si>
  <si>
    <t>Asparagus SPRENGERI</t>
  </si>
  <si>
    <t>Gazania ZANY orange flammé</t>
  </si>
  <si>
    <t>Gazania ZANY rose</t>
  </si>
  <si>
    <t xml:space="preserve">Gazania ZANY mélange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</si>
</sst>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8"/>
      <color theme="1" tint="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22"/>
      <color rgb="FF00B050"/>
      <name val="Cooper Black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theme="0"/>
      </top>
      <bottom style="thin">
        <color rgb="FF00B050"/>
      </bottom>
      <diagonal/>
    </border>
    <border>
      <left/>
      <right/>
      <top style="thin">
        <color theme="0"/>
      </top>
      <bottom style="thin">
        <color rgb="FF00B050"/>
      </bottom>
      <diagonal/>
    </border>
    <border>
      <left/>
      <right style="thin">
        <color rgb="FF00B050"/>
      </right>
      <top style="thin">
        <color theme="0"/>
      </top>
      <bottom style="thin">
        <color rgb="FF00B050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2">
    <xf numFmtId="0" fontId="0" fillId="0" borderId="0" xfId="0"/>
    <xf numFmtId="0" fontId="2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vertical="center"/>
    </xf>
    <xf numFmtId="0" fontId="0" fillId="2" borderId="0" xfId="0" applyFill="1"/>
    <xf numFmtId="0" fontId="17" fillId="5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/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21" fillId="3" borderId="1" xfId="2" applyNumberFormat="1" applyFont="1" applyFill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/>
    </xf>
    <xf numFmtId="3" fontId="21" fillId="2" borderId="7" xfId="2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164" fontId="14" fillId="0" borderId="0" xfId="0" applyNumberFormat="1" applyFont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20" fillId="4" borderId="10" xfId="0" applyNumberFormat="1" applyFont="1" applyFill="1" applyBorder="1" applyAlignment="1">
      <alignment horizontal="center" vertical="center"/>
    </xf>
    <xf numFmtId="3" fontId="20" fillId="4" borderId="11" xfId="0" applyNumberFormat="1" applyFont="1" applyFill="1" applyBorder="1" applyAlignment="1">
      <alignment horizontal="center" vertical="center"/>
    </xf>
    <xf numFmtId="3" fontId="20" fillId="4" borderId="12" xfId="0" applyNumberFormat="1" applyFont="1" applyFill="1" applyBorder="1" applyAlignment="1">
      <alignment horizontal="center" vertical="center"/>
    </xf>
    <xf numFmtId="3" fontId="15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21" fillId="2" borderId="1" xfId="2" applyNumberFormat="1" applyFont="1" applyFill="1" applyBorder="1" applyAlignment="1" applyProtection="1">
      <alignment horizontal="center" vertical="center"/>
      <protection locked="0"/>
    </xf>
    <xf numFmtId="0" fontId="7" fillId="4" borderId="8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3" fontId="20" fillId="4" borderId="13" xfId="0" applyNumberFormat="1" applyFont="1" applyFill="1" applyBorder="1" applyAlignment="1">
      <alignment horizontal="center" vertical="center"/>
    </xf>
    <xf numFmtId="3" fontId="20" fillId="4" borderId="14" xfId="0" applyNumberFormat="1" applyFont="1" applyFill="1" applyBorder="1" applyAlignment="1">
      <alignment horizontal="center" vertical="center"/>
    </xf>
    <xf numFmtId="3" fontId="20" fillId="4" borderId="15" xfId="0" applyNumberFormat="1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3">
    <cellStyle name="Excel Built-in Normal" xfId="2" xr:uid="{F9D01844-4ECB-4657-B19D-AAE6815B5CBC}"/>
    <cellStyle name="Normal" xfId="0" builtinId="0"/>
    <cellStyle name="Normal 2" xfId="1" xr:uid="{C67225B3-5841-4F84-8C8A-D8633406F796}"/>
  </cellStyles>
  <dxfs count="0"/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3440</xdr:row>
      <xdr:rowOff>0</xdr:rowOff>
    </xdr:from>
    <xdr:to>
      <xdr:col>6</xdr:col>
      <xdr:colOff>214761</xdr:colOff>
      <xdr:row>3444</xdr:row>
      <xdr:rowOff>66000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E30EFEF-BC96-4709-9B18-3D17E4CBC8C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13913" y="671529065"/>
          <a:ext cx="720000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A458-423E-4F97-A612-106A15E76004}">
  <dimension ref="A1:DW4555"/>
  <sheetViews>
    <sheetView tabSelected="1" zoomScale="115" zoomScaleNormal="115" workbookViewId="0">
      <pane xSplit="22" ySplit="3" topLeftCell="W4" activePane="bottomRight" state="frozen"/>
      <selection pane="topRight" activeCell="W1" sqref="W1"/>
      <selection pane="bottomLeft" activeCell="A4" sqref="A4"/>
      <selection pane="bottomRight" activeCell="I5" sqref="I5"/>
    </sheetView>
  </sheetViews>
  <sheetFormatPr baseColWidth="10" defaultRowHeight="15" x14ac:dyDescent="0.25"/>
  <cols>
    <col min="1" max="1" width="11.28515625" style="35" customWidth="1"/>
    <col min="2" max="2" width="20.7109375" style="36" customWidth="1"/>
    <col min="3" max="3" width="60.7109375" style="36" customWidth="1"/>
    <col min="4" max="4" width="9.7109375" style="37" customWidth="1"/>
    <col min="5" max="5" width="6.7109375" customWidth="1"/>
    <col min="6" max="6" width="0.85546875" style="3" customWidth="1"/>
    <col min="7" max="20" width="3.28515625" customWidth="1"/>
    <col min="21" max="21" width="0.85546875" style="3" customWidth="1"/>
    <col min="22" max="22" width="8.7109375" customWidth="1"/>
    <col min="23" max="23" width="11.42578125" style="3" customWidth="1"/>
    <col min="24" max="127" width="11.42578125" style="3"/>
  </cols>
  <sheetData>
    <row r="1" spans="1:22" s="3" customFormat="1" ht="27.75" x14ac:dyDescent="0.25">
      <c r="A1" s="1"/>
      <c r="B1" s="1" t="s">
        <v>5367</v>
      </c>
      <c r="C1" s="2" t="s">
        <v>5366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customHeight="1" x14ac:dyDescent="0.25">
      <c r="A2" s="46" t="s">
        <v>5346</v>
      </c>
      <c r="B2" s="48" t="s">
        <v>138</v>
      </c>
      <c r="C2" s="46" t="s">
        <v>5347</v>
      </c>
      <c r="D2" s="46" t="s">
        <v>0</v>
      </c>
      <c r="E2" s="4" t="s">
        <v>5357</v>
      </c>
      <c r="F2" s="5"/>
      <c r="G2" s="6">
        <v>8</v>
      </c>
      <c r="H2" s="7">
        <v>9</v>
      </c>
      <c r="I2" s="6">
        <v>10</v>
      </c>
      <c r="J2" s="7">
        <v>11</v>
      </c>
      <c r="K2" s="6">
        <v>12</v>
      </c>
      <c r="L2" s="7">
        <v>13</v>
      </c>
      <c r="M2" s="6">
        <v>14</v>
      </c>
      <c r="N2" s="7">
        <v>15</v>
      </c>
      <c r="O2" s="6">
        <v>16</v>
      </c>
      <c r="P2" s="7">
        <v>17</v>
      </c>
      <c r="Q2" s="6">
        <v>19</v>
      </c>
      <c r="R2" s="7">
        <v>23</v>
      </c>
      <c r="S2" s="6">
        <v>26</v>
      </c>
      <c r="T2" s="7">
        <v>38</v>
      </c>
      <c r="V2" s="39" t="s">
        <v>5365</v>
      </c>
    </row>
    <row r="3" spans="1:22" ht="15.75" x14ac:dyDescent="0.25">
      <c r="A3" s="47"/>
      <c r="B3" s="49"/>
      <c r="C3" s="47"/>
      <c r="D3" s="47"/>
      <c r="E3" s="50" t="s">
        <v>5348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V3" s="40"/>
    </row>
    <row r="4" spans="1:22" s="9" customForma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2" ht="15.75" customHeight="1" x14ac:dyDescent="0.25">
      <c r="A5" s="10" t="s">
        <v>2046</v>
      </c>
      <c r="B5" s="11" t="s">
        <v>3224</v>
      </c>
      <c r="C5" s="12" t="s">
        <v>3514</v>
      </c>
      <c r="D5" s="10" t="s">
        <v>131</v>
      </c>
      <c r="E5" s="13" t="s">
        <v>5349</v>
      </c>
      <c r="F5" s="14"/>
      <c r="G5" s="15"/>
      <c r="H5" s="15"/>
      <c r="I5" s="38"/>
      <c r="J5" s="38"/>
      <c r="K5" s="38"/>
      <c r="L5" s="38"/>
      <c r="M5" s="38"/>
      <c r="N5" s="38"/>
      <c r="O5" s="38"/>
      <c r="P5" s="38"/>
      <c r="Q5" s="15"/>
      <c r="R5" s="15"/>
      <c r="S5" s="15"/>
      <c r="T5" s="15"/>
      <c r="V5" s="16">
        <f>(G5+H5+I5+J5+K5+L5+M5+N5+O5+P5+Q5+R5+S5+T5)*150</f>
        <v>0</v>
      </c>
    </row>
    <row r="6" spans="1:22" s="3" customFormat="1" ht="15.75" customHeight="1" x14ac:dyDescent="0.25">
      <c r="A6" s="17"/>
      <c r="B6" s="18"/>
      <c r="C6" s="19"/>
      <c r="D6" s="17"/>
      <c r="E6" s="20"/>
      <c r="F6" s="1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V6" s="22"/>
    </row>
    <row r="7" spans="1:22" ht="15.75" customHeight="1" x14ac:dyDescent="0.25">
      <c r="A7" s="10" t="s">
        <v>2047</v>
      </c>
      <c r="B7" s="11" t="s">
        <v>3225</v>
      </c>
      <c r="C7" s="12" t="s">
        <v>3515</v>
      </c>
      <c r="D7" s="10" t="s">
        <v>94</v>
      </c>
      <c r="E7" s="13" t="s">
        <v>5360</v>
      </c>
      <c r="F7" s="14"/>
      <c r="G7" s="38"/>
      <c r="H7" s="38"/>
      <c r="I7" s="38"/>
      <c r="J7" s="38"/>
      <c r="K7" s="38"/>
      <c r="L7" s="38"/>
      <c r="M7" s="38"/>
      <c r="N7" s="38"/>
      <c r="O7" s="38"/>
      <c r="P7" s="38"/>
      <c r="Q7" s="15"/>
      <c r="R7" s="15"/>
      <c r="S7" s="15"/>
      <c r="T7" s="15"/>
      <c r="V7" s="16">
        <f>(G7+H7+I7+J7+K7+L7+M7+N7+O7+P7+Q7+R7+S7+T7)*50</f>
        <v>0</v>
      </c>
    </row>
    <row r="8" spans="1:22" ht="15.75" customHeight="1" x14ac:dyDescent="0.25">
      <c r="A8" s="10" t="s">
        <v>2048</v>
      </c>
      <c r="B8" s="11" t="s">
        <v>3225</v>
      </c>
      <c r="C8" s="12" t="s">
        <v>3516</v>
      </c>
      <c r="D8" s="10" t="s">
        <v>94</v>
      </c>
      <c r="E8" s="13" t="s">
        <v>5360</v>
      </c>
      <c r="F8" s="14"/>
      <c r="G8" s="38"/>
      <c r="H8" s="38"/>
      <c r="I8" s="38"/>
      <c r="J8" s="38"/>
      <c r="K8" s="38"/>
      <c r="L8" s="38"/>
      <c r="M8" s="38"/>
      <c r="N8" s="38"/>
      <c r="O8" s="38"/>
      <c r="P8" s="38"/>
      <c r="Q8" s="15"/>
      <c r="R8" s="15"/>
      <c r="S8" s="15"/>
      <c r="T8" s="15"/>
      <c r="V8" s="16">
        <f>(G8+H8+I8+J8+K8+L8+M8+N8+O8+P8+Q8+R8+S8+T8)*50</f>
        <v>0</v>
      </c>
    </row>
    <row r="9" spans="1:22" s="3" customFormat="1" ht="15.75" customHeight="1" x14ac:dyDescent="0.25">
      <c r="A9" s="17"/>
      <c r="B9" s="18"/>
      <c r="C9" s="19"/>
      <c r="D9" s="17"/>
      <c r="E9" s="23"/>
      <c r="F9" s="14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V9" s="22"/>
    </row>
    <row r="10" spans="1:22" ht="15.75" customHeight="1" x14ac:dyDescent="0.25">
      <c r="A10" s="10">
        <v>73330</v>
      </c>
      <c r="B10" s="11" t="s">
        <v>582</v>
      </c>
      <c r="C10" s="12" t="s">
        <v>4865</v>
      </c>
      <c r="D10" s="10">
        <v>102</v>
      </c>
      <c r="E10" s="13" t="s">
        <v>5356</v>
      </c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8"/>
      <c r="T10" s="38"/>
      <c r="V10" s="16">
        <f>(G10+H10+I10+J10+K10+L10+M10+N10+O10+P10+Q10+R10+S10+T10)*102</f>
        <v>0</v>
      </c>
    </row>
    <row r="11" spans="1:22" ht="15.75" customHeight="1" x14ac:dyDescent="0.25">
      <c r="A11" s="10">
        <v>73328</v>
      </c>
      <c r="B11" s="11" t="s">
        <v>583</v>
      </c>
      <c r="C11" s="12" t="s">
        <v>4866</v>
      </c>
      <c r="D11" s="10">
        <v>102</v>
      </c>
      <c r="E11" s="13" t="s">
        <v>5356</v>
      </c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8"/>
      <c r="T11" s="38"/>
      <c r="V11" s="16">
        <f t="shared" ref="V11:V12" si="0">(G11+H11+I11+J11+K11+L11+M11+N11+O11+P11+Q11+R11+S11+T11)*102</f>
        <v>0</v>
      </c>
    </row>
    <row r="12" spans="1:22" ht="15.75" customHeight="1" x14ac:dyDescent="0.25">
      <c r="A12" s="10">
        <v>73329</v>
      </c>
      <c r="B12" s="11" t="s">
        <v>583</v>
      </c>
      <c r="C12" s="12" t="s">
        <v>4867</v>
      </c>
      <c r="D12" s="10">
        <v>102</v>
      </c>
      <c r="E12" s="13" t="s">
        <v>5356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8"/>
      <c r="T12" s="38"/>
      <c r="V12" s="16">
        <f t="shared" si="0"/>
        <v>0</v>
      </c>
    </row>
    <row r="13" spans="1:22" s="3" customFormat="1" ht="15.75" customHeight="1" x14ac:dyDescent="0.25">
      <c r="A13" s="17"/>
      <c r="B13" s="18"/>
      <c r="C13" s="19"/>
      <c r="D13" s="17"/>
      <c r="E13" s="23"/>
      <c r="F13" s="1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V13" s="22"/>
    </row>
    <row r="14" spans="1:22" ht="15.75" customHeight="1" x14ac:dyDescent="0.25">
      <c r="A14" s="10" t="s">
        <v>2049</v>
      </c>
      <c r="B14" s="11" t="s">
        <v>3226</v>
      </c>
      <c r="C14" s="12" t="s">
        <v>3517</v>
      </c>
      <c r="D14" s="10" t="s">
        <v>95</v>
      </c>
      <c r="E14" s="13" t="s">
        <v>5360</v>
      </c>
      <c r="F14" s="14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5"/>
      <c r="R14" s="15"/>
      <c r="S14" s="15"/>
      <c r="T14" s="15"/>
      <c r="V14" s="16">
        <f>(G14+H14+I14+J14+K14+L14+M14+N14+O14+P14+Q14+R14+S14+T14)*100</f>
        <v>0</v>
      </c>
    </row>
    <row r="15" spans="1:22" ht="15.75" customHeight="1" x14ac:dyDescent="0.25">
      <c r="A15" s="10" t="s">
        <v>2050</v>
      </c>
      <c r="B15" s="11" t="s">
        <v>3227</v>
      </c>
      <c r="C15" s="12" t="s">
        <v>3518</v>
      </c>
      <c r="D15" s="10" t="s">
        <v>94</v>
      </c>
      <c r="E15" s="13" t="s">
        <v>5360</v>
      </c>
      <c r="F15" s="14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5"/>
      <c r="R15" s="15"/>
      <c r="S15" s="15"/>
      <c r="T15" s="15"/>
      <c r="V15" s="16">
        <f>(G15+H15+I15+J15+K15+L15+M15+N15+O15+P15+Q15+R15+S15+T15)*50</f>
        <v>0</v>
      </c>
    </row>
    <row r="16" spans="1:22" s="3" customFormat="1" ht="15.75" customHeight="1" x14ac:dyDescent="0.25">
      <c r="A16" s="17"/>
      <c r="B16" s="18"/>
      <c r="C16" s="19"/>
      <c r="D16" s="17"/>
      <c r="E16" s="23"/>
      <c r="F16" s="1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V16" s="22"/>
    </row>
    <row r="17" spans="1:22" ht="15.75" customHeight="1" x14ac:dyDescent="0.25">
      <c r="A17" s="10">
        <v>79992</v>
      </c>
      <c r="B17" s="11" t="s">
        <v>584</v>
      </c>
      <c r="C17" s="12" t="s">
        <v>998</v>
      </c>
      <c r="D17" s="10">
        <v>84</v>
      </c>
      <c r="E17" s="13" t="s">
        <v>5364</v>
      </c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8"/>
      <c r="S17" s="15"/>
      <c r="T17" s="38"/>
      <c r="V17" s="16">
        <f>(G17+H17+I17+J17+K17+L17+M17+N17+O17+P17+Q17+R17+S17+T17)*84</f>
        <v>0</v>
      </c>
    </row>
    <row r="18" spans="1:22" ht="15.75" customHeight="1" x14ac:dyDescent="0.25">
      <c r="A18" s="10" t="s">
        <v>139</v>
      </c>
      <c r="B18" s="11" t="s">
        <v>585</v>
      </c>
      <c r="C18" s="12" t="s">
        <v>999</v>
      </c>
      <c r="D18" s="10">
        <v>28</v>
      </c>
      <c r="E18" s="13" t="s">
        <v>5355</v>
      </c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8"/>
      <c r="S18" s="15"/>
      <c r="T18" s="38"/>
      <c r="V18" s="16">
        <f>(G18+H18+I18+J18+K18+L18+M18+N18+O18+P18+Q18+R18+S18+T18)*28</f>
        <v>0</v>
      </c>
    </row>
    <row r="19" spans="1:22" ht="15.75" customHeight="1" x14ac:dyDescent="0.25">
      <c r="A19" s="10" t="s">
        <v>140</v>
      </c>
      <c r="B19" s="11" t="s">
        <v>585</v>
      </c>
      <c r="C19" s="12" t="s">
        <v>999</v>
      </c>
      <c r="D19" s="10">
        <v>84</v>
      </c>
      <c r="E19" s="13" t="s">
        <v>5355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8"/>
      <c r="S19" s="15"/>
      <c r="T19" s="38"/>
      <c r="V19" s="16">
        <f>(G19+H19+I19+J19+K19+L19+M19+N19+O19+P19+Q19+R19+S19+T19)*84</f>
        <v>0</v>
      </c>
    </row>
    <row r="20" spans="1:22" s="3" customFormat="1" ht="15.75" customHeight="1" x14ac:dyDescent="0.25">
      <c r="A20" s="17"/>
      <c r="B20" s="18"/>
      <c r="C20" s="19"/>
      <c r="D20" s="17"/>
      <c r="E20" s="23"/>
      <c r="F20" s="14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V20" s="22"/>
    </row>
    <row r="21" spans="1:22" ht="15.75" customHeight="1" x14ac:dyDescent="0.25">
      <c r="A21" s="10" t="s">
        <v>2051</v>
      </c>
      <c r="B21" s="11" t="s">
        <v>3228</v>
      </c>
      <c r="C21" s="12" t="s">
        <v>3519</v>
      </c>
      <c r="D21" s="10" t="s">
        <v>96</v>
      </c>
      <c r="E21" s="13" t="s">
        <v>5360</v>
      </c>
      <c r="F21" s="14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5"/>
      <c r="R21" s="15"/>
      <c r="S21" s="15"/>
      <c r="T21" s="15"/>
      <c r="V21" s="16">
        <f>(G21+H21+I21+J21+K21+L21+M21+N21+O21+P21+Q21+R21+S21+T21)*288</f>
        <v>0</v>
      </c>
    </row>
    <row r="22" spans="1:22" ht="15.75" customHeight="1" x14ac:dyDescent="0.25">
      <c r="A22" s="10">
        <v>9558</v>
      </c>
      <c r="B22" s="11" t="s">
        <v>586</v>
      </c>
      <c r="C22" s="12" t="s">
        <v>1000</v>
      </c>
      <c r="D22" s="10">
        <v>102</v>
      </c>
      <c r="E22" s="13">
        <v>26</v>
      </c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8"/>
      <c r="T22" s="15"/>
      <c r="V22" s="16">
        <f t="shared" ref="V22:V35" si="1">(G22+H22+I22+J22+K22+L22+M22+N22+O22+P22+Q22+R22+S22+T22)*102</f>
        <v>0</v>
      </c>
    </row>
    <row r="23" spans="1:22" ht="15.75" customHeight="1" x14ac:dyDescent="0.25">
      <c r="A23" s="10">
        <v>79017</v>
      </c>
      <c r="B23" s="11" t="s">
        <v>586</v>
      </c>
      <c r="C23" s="12" t="s">
        <v>1001</v>
      </c>
      <c r="D23" s="10">
        <v>102</v>
      </c>
      <c r="E23" s="13">
        <v>26</v>
      </c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8"/>
      <c r="T23" s="15"/>
      <c r="V23" s="16">
        <f t="shared" si="1"/>
        <v>0</v>
      </c>
    </row>
    <row r="24" spans="1:22" ht="15.75" customHeight="1" x14ac:dyDescent="0.25">
      <c r="A24" s="10">
        <v>4050</v>
      </c>
      <c r="B24" s="11" t="s">
        <v>586</v>
      </c>
      <c r="C24" s="12" t="s">
        <v>1002</v>
      </c>
      <c r="D24" s="10">
        <v>102</v>
      </c>
      <c r="E24" s="13" t="s">
        <v>98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V24" s="16">
        <f t="shared" si="1"/>
        <v>0</v>
      </c>
    </row>
    <row r="25" spans="1:22" ht="15.75" customHeight="1" x14ac:dyDescent="0.25">
      <c r="A25" s="10">
        <v>79019</v>
      </c>
      <c r="B25" s="11" t="s">
        <v>586</v>
      </c>
      <c r="C25" s="12" t="s">
        <v>1003</v>
      </c>
      <c r="D25" s="10">
        <v>102</v>
      </c>
      <c r="E25" s="13" t="s">
        <v>5356</v>
      </c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8"/>
      <c r="T25" s="38"/>
      <c r="V25" s="16">
        <f t="shared" si="1"/>
        <v>0</v>
      </c>
    </row>
    <row r="26" spans="1:22" ht="15.75" customHeight="1" x14ac:dyDescent="0.25">
      <c r="A26" s="10">
        <v>79010</v>
      </c>
      <c r="B26" s="11" t="s">
        <v>586</v>
      </c>
      <c r="C26" s="12" t="s">
        <v>1004</v>
      </c>
      <c r="D26" s="10">
        <v>102</v>
      </c>
      <c r="E26" s="13">
        <v>26</v>
      </c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38"/>
      <c r="T26" s="15"/>
      <c r="V26" s="16">
        <f t="shared" si="1"/>
        <v>0</v>
      </c>
    </row>
    <row r="27" spans="1:22" ht="15.75" customHeight="1" x14ac:dyDescent="0.25">
      <c r="A27" s="10">
        <v>75496</v>
      </c>
      <c r="B27" s="11" t="s">
        <v>587</v>
      </c>
      <c r="C27" s="12" t="s">
        <v>1005</v>
      </c>
      <c r="D27" s="10">
        <v>102</v>
      </c>
      <c r="E27" s="13" t="s">
        <v>5354</v>
      </c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8"/>
      <c r="S27" s="38"/>
      <c r="T27" s="15"/>
      <c r="V27" s="16">
        <f t="shared" si="1"/>
        <v>0</v>
      </c>
    </row>
    <row r="28" spans="1:22" ht="15.75" customHeight="1" x14ac:dyDescent="0.25">
      <c r="A28" s="10">
        <v>75502</v>
      </c>
      <c r="B28" s="11" t="s">
        <v>586</v>
      </c>
      <c r="C28" s="12" t="s">
        <v>1006</v>
      </c>
      <c r="D28" s="10">
        <v>102</v>
      </c>
      <c r="E28" s="13" t="s">
        <v>5354</v>
      </c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8"/>
      <c r="S28" s="38"/>
      <c r="T28" s="15"/>
      <c r="V28" s="16">
        <f t="shared" si="1"/>
        <v>0</v>
      </c>
    </row>
    <row r="29" spans="1:22" ht="15.75" customHeight="1" x14ac:dyDescent="0.25">
      <c r="A29" s="10">
        <v>75497</v>
      </c>
      <c r="B29" s="11" t="s">
        <v>586</v>
      </c>
      <c r="C29" s="12" t="s">
        <v>1007</v>
      </c>
      <c r="D29" s="10">
        <v>102</v>
      </c>
      <c r="E29" s="13" t="s">
        <v>5354</v>
      </c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8"/>
      <c r="S29" s="38"/>
      <c r="T29" s="15"/>
      <c r="V29" s="16">
        <f t="shared" si="1"/>
        <v>0</v>
      </c>
    </row>
    <row r="30" spans="1:22" ht="15.75" customHeight="1" x14ac:dyDescent="0.25">
      <c r="A30" s="10">
        <v>75498</v>
      </c>
      <c r="B30" s="11" t="s">
        <v>586</v>
      </c>
      <c r="C30" s="12" t="s">
        <v>1008</v>
      </c>
      <c r="D30" s="10">
        <v>102</v>
      </c>
      <c r="E30" s="13" t="s">
        <v>5354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38"/>
      <c r="S30" s="38"/>
      <c r="T30" s="15"/>
      <c r="V30" s="16">
        <f t="shared" si="1"/>
        <v>0</v>
      </c>
    </row>
    <row r="31" spans="1:22" ht="15.75" customHeight="1" x14ac:dyDescent="0.25">
      <c r="A31" s="10">
        <v>75495</v>
      </c>
      <c r="B31" s="11" t="s">
        <v>586</v>
      </c>
      <c r="C31" s="12" t="s">
        <v>1009</v>
      </c>
      <c r="D31" s="10">
        <v>102</v>
      </c>
      <c r="E31" s="13" t="s">
        <v>5356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38"/>
      <c r="T31" s="38"/>
      <c r="V31" s="16">
        <f t="shared" si="1"/>
        <v>0</v>
      </c>
    </row>
    <row r="32" spans="1:22" ht="15.75" customHeight="1" x14ac:dyDescent="0.25">
      <c r="A32" s="10">
        <v>5364</v>
      </c>
      <c r="B32" s="11" t="s">
        <v>588</v>
      </c>
      <c r="C32" s="12" t="s">
        <v>1010</v>
      </c>
      <c r="D32" s="10">
        <v>102</v>
      </c>
      <c r="E32" s="13">
        <v>26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8"/>
      <c r="T32" s="15"/>
      <c r="V32" s="16">
        <f t="shared" si="1"/>
        <v>0</v>
      </c>
    </row>
    <row r="33" spans="1:22" ht="15.75" customHeight="1" x14ac:dyDescent="0.25">
      <c r="A33" s="10">
        <v>79020</v>
      </c>
      <c r="B33" s="11" t="s">
        <v>589</v>
      </c>
      <c r="C33" s="12" t="s">
        <v>1011</v>
      </c>
      <c r="D33" s="10">
        <v>102</v>
      </c>
      <c r="E33" s="13" t="s">
        <v>5356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38"/>
      <c r="T33" s="38"/>
      <c r="V33" s="16">
        <f t="shared" si="1"/>
        <v>0</v>
      </c>
    </row>
    <row r="34" spans="1:22" ht="15.75" customHeight="1" x14ac:dyDescent="0.25">
      <c r="A34" s="10">
        <v>9458</v>
      </c>
      <c r="B34" s="11" t="s">
        <v>587</v>
      </c>
      <c r="C34" s="12" t="s">
        <v>1012</v>
      </c>
      <c r="D34" s="10">
        <v>102</v>
      </c>
      <c r="E34" s="13" t="s">
        <v>5356</v>
      </c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8"/>
      <c r="T34" s="38"/>
      <c r="V34" s="16">
        <f t="shared" si="1"/>
        <v>0</v>
      </c>
    </row>
    <row r="35" spans="1:22" ht="15.75" customHeight="1" x14ac:dyDescent="0.25">
      <c r="A35" s="10">
        <v>1958</v>
      </c>
      <c r="B35" s="11" t="s">
        <v>587</v>
      </c>
      <c r="C35" s="12" t="s">
        <v>1013</v>
      </c>
      <c r="D35" s="10">
        <v>102</v>
      </c>
      <c r="E35" s="13" t="s">
        <v>5356</v>
      </c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38"/>
      <c r="T35" s="38"/>
      <c r="V35" s="16">
        <f t="shared" si="1"/>
        <v>0</v>
      </c>
    </row>
    <row r="36" spans="1:22" ht="15.75" customHeight="1" x14ac:dyDescent="0.25">
      <c r="A36" s="10" t="s">
        <v>2052</v>
      </c>
      <c r="B36" s="11" t="s">
        <v>587</v>
      </c>
      <c r="C36" s="12" t="s">
        <v>3520</v>
      </c>
      <c r="D36" s="10" t="s">
        <v>96</v>
      </c>
      <c r="E36" s="13" t="s">
        <v>5360</v>
      </c>
      <c r="F36" s="14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5"/>
      <c r="R36" s="15"/>
      <c r="S36" s="15"/>
      <c r="T36" s="15"/>
      <c r="V36" s="16">
        <f>(G36+H36+I36+J36+K36+L36+M36+N36+O36+P36+Q36+R36+S36+T36)*288</f>
        <v>0</v>
      </c>
    </row>
    <row r="37" spans="1:22" ht="15.75" customHeight="1" x14ac:dyDescent="0.25">
      <c r="A37" s="10">
        <v>75492</v>
      </c>
      <c r="B37" s="11" t="s">
        <v>587</v>
      </c>
      <c r="C37" s="12" t="s">
        <v>1014</v>
      </c>
      <c r="D37" s="10">
        <v>102</v>
      </c>
      <c r="E37" s="13" t="s">
        <v>5356</v>
      </c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8"/>
      <c r="T37" s="38"/>
      <c r="V37" s="16">
        <f t="shared" ref="V37:V45" si="2">(G37+H37+I37+J37+K37+L37+M37+N37+O37+P37+Q37+R37+S37+T37)*102</f>
        <v>0</v>
      </c>
    </row>
    <row r="38" spans="1:22" ht="15.75" customHeight="1" x14ac:dyDescent="0.25">
      <c r="A38" s="10">
        <v>75491</v>
      </c>
      <c r="B38" s="11" t="s">
        <v>587</v>
      </c>
      <c r="C38" s="12" t="s">
        <v>1015</v>
      </c>
      <c r="D38" s="10">
        <v>102</v>
      </c>
      <c r="E38" s="13" t="s">
        <v>5356</v>
      </c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8"/>
      <c r="T38" s="38"/>
      <c r="V38" s="16">
        <f t="shared" si="2"/>
        <v>0</v>
      </c>
    </row>
    <row r="39" spans="1:22" ht="15.75" customHeight="1" x14ac:dyDescent="0.25">
      <c r="A39" s="10">
        <v>79011</v>
      </c>
      <c r="B39" s="11" t="s">
        <v>587</v>
      </c>
      <c r="C39" s="12" t="s">
        <v>1016</v>
      </c>
      <c r="D39" s="10">
        <v>102</v>
      </c>
      <c r="E39" s="13" t="s">
        <v>5356</v>
      </c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38"/>
      <c r="T39" s="38"/>
      <c r="V39" s="16">
        <f t="shared" si="2"/>
        <v>0</v>
      </c>
    </row>
    <row r="40" spans="1:22" ht="15.75" customHeight="1" x14ac:dyDescent="0.25">
      <c r="A40" s="10">
        <v>75493</v>
      </c>
      <c r="B40" s="11" t="s">
        <v>587</v>
      </c>
      <c r="C40" s="12" t="s">
        <v>1017</v>
      </c>
      <c r="D40" s="10">
        <v>102</v>
      </c>
      <c r="E40" s="13" t="s">
        <v>5356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8"/>
      <c r="T40" s="38"/>
      <c r="V40" s="16">
        <f t="shared" si="2"/>
        <v>0</v>
      </c>
    </row>
    <row r="41" spans="1:22" ht="15.75" customHeight="1" x14ac:dyDescent="0.25">
      <c r="A41" s="10">
        <v>79079</v>
      </c>
      <c r="B41" s="11" t="s">
        <v>587</v>
      </c>
      <c r="C41" s="12" t="s">
        <v>1018</v>
      </c>
      <c r="D41" s="10">
        <v>102</v>
      </c>
      <c r="E41" s="13" t="s">
        <v>5356</v>
      </c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38"/>
      <c r="T41" s="38"/>
      <c r="V41" s="16">
        <f t="shared" si="2"/>
        <v>0</v>
      </c>
    </row>
    <row r="42" spans="1:22" ht="15.75" customHeight="1" x14ac:dyDescent="0.25">
      <c r="A42" s="10">
        <v>79022</v>
      </c>
      <c r="B42" s="11" t="s">
        <v>587</v>
      </c>
      <c r="C42" s="12" t="s">
        <v>1019</v>
      </c>
      <c r="D42" s="10">
        <v>102</v>
      </c>
      <c r="E42" s="13" t="s">
        <v>5356</v>
      </c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38"/>
      <c r="T42" s="38"/>
      <c r="V42" s="16">
        <f t="shared" si="2"/>
        <v>0</v>
      </c>
    </row>
    <row r="43" spans="1:22" ht="15.75" customHeight="1" x14ac:dyDescent="0.25">
      <c r="A43" s="10">
        <v>75486</v>
      </c>
      <c r="B43" s="11" t="s">
        <v>587</v>
      </c>
      <c r="C43" s="12" t="s">
        <v>120</v>
      </c>
      <c r="D43" s="10">
        <v>102</v>
      </c>
      <c r="E43" s="13" t="s">
        <v>5354</v>
      </c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8"/>
      <c r="S43" s="38"/>
      <c r="T43" s="15"/>
      <c r="V43" s="16">
        <f t="shared" si="2"/>
        <v>0</v>
      </c>
    </row>
    <row r="44" spans="1:22" ht="15.75" customHeight="1" x14ac:dyDescent="0.25">
      <c r="A44" s="10">
        <v>75487</v>
      </c>
      <c r="B44" s="11" t="s">
        <v>587</v>
      </c>
      <c r="C44" s="12" t="s">
        <v>121</v>
      </c>
      <c r="D44" s="10">
        <v>102</v>
      </c>
      <c r="E44" s="13" t="s">
        <v>5354</v>
      </c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8"/>
      <c r="S44" s="38"/>
      <c r="T44" s="15"/>
      <c r="V44" s="16">
        <f t="shared" si="2"/>
        <v>0</v>
      </c>
    </row>
    <row r="45" spans="1:22" ht="15.75" customHeight="1" x14ac:dyDescent="0.25">
      <c r="A45" s="10">
        <v>75488</v>
      </c>
      <c r="B45" s="11" t="s">
        <v>587</v>
      </c>
      <c r="C45" s="12" t="s">
        <v>1020</v>
      </c>
      <c r="D45" s="10">
        <v>102</v>
      </c>
      <c r="E45" s="13" t="s">
        <v>5354</v>
      </c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8"/>
      <c r="S45" s="38"/>
      <c r="T45" s="15"/>
      <c r="V45" s="16">
        <f t="shared" si="2"/>
        <v>0</v>
      </c>
    </row>
    <row r="46" spans="1:22" ht="15.75" customHeight="1" x14ac:dyDescent="0.25">
      <c r="A46" s="10" t="s">
        <v>2053</v>
      </c>
      <c r="B46" s="11" t="s">
        <v>587</v>
      </c>
      <c r="C46" s="12" t="s">
        <v>3521</v>
      </c>
      <c r="D46" s="10" t="s">
        <v>96</v>
      </c>
      <c r="E46" s="13" t="s">
        <v>5360</v>
      </c>
      <c r="F46" s="14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15"/>
      <c r="R46" s="15"/>
      <c r="S46" s="15"/>
      <c r="T46" s="15"/>
      <c r="V46" s="16">
        <f>(G46+H46+I46+J46+K46+L46+M46+N46+O46+P46+Q46+R46+S46+T46)*288</f>
        <v>0</v>
      </c>
    </row>
    <row r="47" spans="1:22" ht="15.75" customHeight="1" x14ac:dyDescent="0.25">
      <c r="A47" s="10">
        <v>9459</v>
      </c>
      <c r="B47" s="11" t="s">
        <v>587</v>
      </c>
      <c r="C47" s="12" t="s">
        <v>1021</v>
      </c>
      <c r="D47" s="10">
        <v>102</v>
      </c>
      <c r="E47" s="13" t="s">
        <v>5356</v>
      </c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38"/>
      <c r="T47" s="38"/>
      <c r="V47" s="16">
        <f t="shared" ref="V47:V49" si="3">(G47+H47+I47+J47+K47+L47+M47+N47+O47+P47+Q47+R47+S47+T47)*102</f>
        <v>0</v>
      </c>
    </row>
    <row r="48" spans="1:22" ht="15.75" customHeight="1" x14ac:dyDescent="0.25">
      <c r="A48" s="10">
        <v>79013</v>
      </c>
      <c r="B48" s="11" t="s">
        <v>587</v>
      </c>
      <c r="C48" s="12" t="s">
        <v>1022</v>
      </c>
      <c r="D48" s="10">
        <v>102</v>
      </c>
      <c r="E48" s="13" t="s">
        <v>5356</v>
      </c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8"/>
      <c r="T48" s="38"/>
      <c r="V48" s="16">
        <f t="shared" si="3"/>
        <v>0</v>
      </c>
    </row>
    <row r="49" spans="1:22" ht="15.75" customHeight="1" x14ac:dyDescent="0.25">
      <c r="A49" s="10">
        <v>79023</v>
      </c>
      <c r="B49" s="11" t="s">
        <v>590</v>
      </c>
      <c r="C49" s="12" t="s">
        <v>1023</v>
      </c>
      <c r="D49" s="10">
        <v>102</v>
      </c>
      <c r="E49" s="13" t="s">
        <v>5356</v>
      </c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38"/>
      <c r="T49" s="38"/>
      <c r="V49" s="16">
        <f t="shared" si="3"/>
        <v>0</v>
      </c>
    </row>
    <row r="50" spans="1:22" s="3" customFormat="1" ht="15.75" customHeight="1" x14ac:dyDescent="0.25">
      <c r="A50" s="17"/>
      <c r="B50" s="18"/>
      <c r="C50" s="19"/>
      <c r="D50" s="17"/>
      <c r="E50" s="23"/>
      <c r="F50" s="1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V50" s="22"/>
    </row>
    <row r="51" spans="1:22" ht="15.75" customHeight="1" x14ac:dyDescent="0.25">
      <c r="A51" s="10" t="s">
        <v>2054</v>
      </c>
      <c r="B51" s="11" t="s">
        <v>3229</v>
      </c>
      <c r="C51" s="12" t="s">
        <v>3522</v>
      </c>
      <c r="D51" s="10" t="s">
        <v>94</v>
      </c>
      <c r="E51" s="13" t="s">
        <v>5360</v>
      </c>
      <c r="F51" s="14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15"/>
      <c r="R51" s="15"/>
      <c r="S51" s="15"/>
      <c r="T51" s="15"/>
      <c r="V51" s="16">
        <f t="shared" ref="V51:V54" si="4">(G51+H51+I51+J51+K51+L51+M51+N51+O51+P51+Q51+R51+S51+T51)*50</f>
        <v>0</v>
      </c>
    </row>
    <row r="52" spans="1:22" ht="15.75" customHeight="1" x14ac:dyDescent="0.25">
      <c r="A52" s="10" t="s">
        <v>2055</v>
      </c>
      <c r="B52" s="11" t="s">
        <v>3229</v>
      </c>
      <c r="C52" s="12" t="s">
        <v>3523</v>
      </c>
      <c r="D52" s="10" t="s">
        <v>94</v>
      </c>
      <c r="E52" s="13" t="s">
        <v>5360</v>
      </c>
      <c r="F52" s="14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15"/>
      <c r="R52" s="15"/>
      <c r="S52" s="15"/>
      <c r="T52" s="15"/>
      <c r="V52" s="16">
        <f t="shared" si="4"/>
        <v>0</v>
      </c>
    </row>
    <row r="53" spans="1:22" ht="15.75" customHeight="1" x14ac:dyDescent="0.25">
      <c r="A53" s="10" t="s">
        <v>2056</v>
      </c>
      <c r="B53" s="11" t="s">
        <v>3229</v>
      </c>
      <c r="C53" s="12" t="s">
        <v>3524</v>
      </c>
      <c r="D53" s="10" t="s">
        <v>94</v>
      </c>
      <c r="E53" s="13" t="s">
        <v>5360</v>
      </c>
      <c r="F53" s="14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15"/>
      <c r="R53" s="15"/>
      <c r="S53" s="15"/>
      <c r="T53" s="15"/>
      <c r="V53" s="16">
        <f t="shared" si="4"/>
        <v>0</v>
      </c>
    </row>
    <row r="54" spans="1:22" ht="15.75" customHeight="1" x14ac:dyDescent="0.25">
      <c r="A54" s="10" t="s">
        <v>2057</v>
      </c>
      <c r="B54" s="11" t="s">
        <v>3229</v>
      </c>
      <c r="C54" s="12" t="s">
        <v>3525</v>
      </c>
      <c r="D54" s="10" t="s">
        <v>94</v>
      </c>
      <c r="E54" s="13" t="s">
        <v>5360</v>
      </c>
      <c r="F54" s="14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15"/>
      <c r="R54" s="15"/>
      <c r="S54" s="15"/>
      <c r="T54" s="15"/>
      <c r="V54" s="16">
        <f t="shared" si="4"/>
        <v>0</v>
      </c>
    </row>
    <row r="55" spans="1:22" s="3" customFormat="1" ht="15.75" customHeight="1" x14ac:dyDescent="0.25">
      <c r="A55" s="17"/>
      <c r="B55" s="18"/>
      <c r="C55" s="19"/>
      <c r="D55" s="17"/>
      <c r="E55" s="23"/>
      <c r="F55" s="1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V55" s="22"/>
    </row>
    <row r="56" spans="1:22" ht="15.75" customHeight="1" x14ac:dyDescent="0.25">
      <c r="A56" s="10">
        <v>74301</v>
      </c>
      <c r="B56" s="11" t="s">
        <v>591</v>
      </c>
      <c r="C56" s="12" t="s">
        <v>1024</v>
      </c>
      <c r="D56" s="10">
        <v>84</v>
      </c>
      <c r="E56" s="13" t="s">
        <v>5353</v>
      </c>
      <c r="F56" s="14"/>
      <c r="G56" s="15"/>
      <c r="H56" s="15"/>
      <c r="I56" s="15"/>
      <c r="J56" s="15"/>
      <c r="K56" s="15"/>
      <c r="L56" s="15"/>
      <c r="M56" s="15"/>
      <c r="N56" s="38"/>
      <c r="O56" s="15"/>
      <c r="P56" s="15"/>
      <c r="Q56" s="38"/>
      <c r="R56" s="38"/>
      <c r="S56" s="38"/>
      <c r="T56" s="15"/>
      <c r="V56" s="16">
        <f t="shared" ref="V56:V60" si="5">(G56+H56+I56+J56+K56+L56+M56+N56+O56+P56+Q56+R56+S56+T56)*84</f>
        <v>0</v>
      </c>
    </row>
    <row r="57" spans="1:22" ht="15.75" customHeight="1" x14ac:dyDescent="0.25">
      <c r="A57" s="10">
        <v>74302</v>
      </c>
      <c r="B57" s="11" t="s">
        <v>591</v>
      </c>
      <c r="C57" s="12" t="s">
        <v>1025</v>
      </c>
      <c r="D57" s="10">
        <v>84</v>
      </c>
      <c r="E57" s="13" t="s">
        <v>5353</v>
      </c>
      <c r="F57" s="14"/>
      <c r="G57" s="15"/>
      <c r="H57" s="15"/>
      <c r="I57" s="15"/>
      <c r="J57" s="15"/>
      <c r="K57" s="15"/>
      <c r="L57" s="15"/>
      <c r="M57" s="15"/>
      <c r="N57" s="38"/>
      <c r="O57" s="15"/>
      <c r="P57" s="15"/>
      <c r="Q57" s="38"/>
      <c r="R57" s="38"/>
      <c r="S57" s="38"/>
      <c r="T57" s="15"/>
      <c r="V57" s="16">
        <f t="shared" si="5"/>
        <v>0</v>
      </c>
    </row>
    <row r="58" spans="1:22" ht="15.75" customHeight="1" x14ac:dyDescent="0.25">
      <c r="A58" s="10">
        <v>74304</v>
      </c>
      <c r="B58" s="11" t="s">
        <v>591</v>
      </c>
      <c r="C58" s="12" t="s">
        <v>1026</v>
      </c>
      <c r="D58" s="10">
        <v>84</v>
      </c>
      <c r="E58" s="13" t="s">
        <v>5353</v>
      </c>
      <c r="F58" s="14"/>
      <c r="G58" s="15"/>
      <c r="H58" s="15"/>
      <c r="I58" s="15"/>
      <c r="J58" s="15"/>
      <c r="K58" s="15"/>
      <c r="L58" s="15"/>
      <c r="M58" s="15"/>
      <c r="N58" s="38"/>
      <c r="O58" s="15"/>
      <c r="P58" s="15"/>
      <c r="Q58" s="38"/>
      <c r="R58" s="38"/>
      <c r="S58" s="38"/>
      <c r="T58" s="15"/>
      <c r="V58" s="16">
        <f t="shared" si="5"/>
        <v>0</v>
      </c>
    </row>
    <row r="59" spans="1:22" ht="15.75" customHeight="1" x14ac:dyDescent="0.25">
      <c r="A59" s="24">
        <v>9474</v>
      </c>
      <c r="B59" s="11" t="s">
        <v>591</v>
      </c>
      <c r="C59" s="12" t="s">
        <v>1027</v>
      </c>
      <c r="D59" s="10">
        <v>84</v>
      </c>
      <c r="E59" s="13" t="s">
        <v>5353</v>
      </c>
      <c r="F59" s="14"/>
      <c r="G59" s="15"/>
      <c r="H59" s="15"/>
      <c r="I59" s="15"/>
      <c r="J59" s="15"/>
      <c r="K59" s="15"/>
      <c r="L59" s="15"/>
      <c r="M59" s="15"/>
      <c r="N59" s="38"/>
      <c r="O59" s="15"/>
      <c r="P59" s="15"/>
      <c r="Q59" s="38"/>
      <c r="R59" s="38"/>
      <c r="S59" s="38"/>
      <c r="T59" s="15"/>
      <c r="V59" s="16">
        <f t="shared" si="5"/>
        <v>0</v>
      </c>
    </row>
    <row r="60" spans="1:22" ht="15.75" customHeight="1" x14ac:dyDescent="0.25">
      <c r="A60" s="10">
        <v>9475</v>
      </c>
      <c r="B60" s="11" t="s">
        <v>591</v>
      </c>
      <c r="C60" s="12" t="s">
        <v>1028</v>
      </c>
      <c r="D60" s="10">
        <v>84</v>
      </c>
      <c r="E60" s="13" t="s">
        <v>5353</v>
      </c>
      <c r="F60" s="14"/>
      <c r="G60" s="15"/>
      <c r="H60" s="15"/>
      <c r="I60" s="15"/>
      <c r="J60" s="15"/>
      <c r="K60" s="15"/>
      <c r="L60" s="15"/>
      <c r="M60" s="15"/>
      <c r="N60" s="38"/>
      <c r="O60" s="15"/>
      <c r="P60" s="15"/>
      <c r="Q60" s="38"/>
      <c r="R60" s="38"/>
      <c r="S60" s="38"/>
      <c r="T60" s="15"/>
      <c r="V60" s="16">
        <f t="shared" si="5"/>
        <v>0</v>
      </c>
    </row>
    <row r="61" spans="1:22" ht="15.75" customHeight="1" x14ac:dyDescent="0.25">
      <c r="A61" s="10" t="s">
        <v>3</v>
      </c>
      <c r="B61" s="11" t="s">
        <v>591</v>
      </c>
      <c r="C61" s="12" t="s">
        <v>66</v>
      </c>
      <c r="D61" s="10" t="s">
        <v>94</v>
      </c>
      <c r="E61" s="13" t="s">
        <v>5360</v>
      </c>
      <c r="F61" s="14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15"/>
      <c r="R61" s="15"/>
      <c r="S61" s="15"/>
      <c r="T61" s="15"/>
      <c r="V61" s="16">
        <f>(G61+H61+I61+J61+K61+L61+M61+N61+O61+P61+Q61+R61+S61+T61)*50</f>
        <v>0</v>
      </c>
    </row>
    <row r="62" spans="1:22" s="3" customFormat="1" ht="15.75" customHeight="1" x14ac:dyDescent="0.25">
      <c r="A62" s="17"/>
      <c r="B62" s="18"/>
      <c r="C62" s="19"/>
      <c r="D62" s="17"/>
      <c r="E62" s="23"/>
      <c r="F62" s="1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V62" s="22"/>
    </row>
    <row r="63" spans="1:22" ht="15.75" customHeight="1" x14ac:dyDescent="0.25">
      <c r="A63" s="10" t="s">
        <v>141</v>
      </c>
      <c r="B63" s="11" t="s">
        <v>592</v>
      </c>
      <c r="C63" s="12" t="s">
        <v>4868</v>
      </c>
      <c r="D63" s="10">
        <v>28</v>
      </c>
      <c r="E63" s="13" t="s">
        <v>98</v>
      </c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V63" s="16">
        <f>(G63+H63+I63+J63+K63+L63+M63+N63+O63+P63+Q63+R63+S63+T63)*28</f>
        <v>0</v>
      </c>
    </row>
    <row r="64" spans="1:22" ht="15.75" customHeight="1" x14ac:dyDescent="0.25">
      <c r="A64" s="10" t="s">
        <v>142</v>
      </c>
      <c r="B64" s="11" t="s">
        <v>592</v>
      </c>
      <c r="C64" s="12" t="s">
        <v>4868</v>
      </c>
      <c r="D64" s="10">
        <v>84</v>
      </c>
      <c r="E64" s="13" t="s">
        <v>98</v>
      </c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V64" s="16">
        <f t="shared" ref="V64:V65" si="6">(G64+H64+I64+J64+K64+L64+M64+N64+O64+P64+Q64+R64+S64+T64)*84</f>
        <v>0</v>
      </c>
    </row>
    <row r="65" spans="1:22" ht="15.75" customHeight="1" x14ac:dyDescent="0.25">
      <c r="A65" s="10">
        <v>74472</v>
      </c>
      <c r="B65" s="11" t="s">
        <v>593</v>
      </c>
      <c r="C65" s="12" t="s">
        <v>4869</v>
      </c>
      <c r="D65" s="10">
        <v>84</v>
      </c>
      <c r="E65" s="13">
        <v>26</v>
      </c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38"/>
      <c r="T65" s="15"/>
      <c r="V65" s="16">
        <f t="shared" si="6"/>
        <v>0</v>
      </c>
    </row>
    <row r="66" spans="1:22" ht="15.75" customHeight="1" x14ac:dyDescent="0.25">
      <c r="A66" s="10" t="s">
        <v>143</v>
      </c>
      <c r="B66" s="11" t="s">
        <v>593</v>
      </c>
      <c r="C66" s="12" t="s">
        <v>4870</v>
      </c>
      <c r="D66" s="10">
        <v>28</v>
      </c>
      <c r="E66" s="13" t="s">
        <v>98</v>
      </c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V66" s="16">
        <f>(G66+H66+I66+J66+K66+L66+M66+N66+O66+P66+Q66+R66+S66+T66)*28</f>
        <v>0</v>
      </c>
    </row>
    <row r="67" spans="1:22" ht="15.75" customHeight="1" x14ac:dyDescent="0.25">
      <c r="A67" s="10" t="s">
        <v>144</v>
      </c>
      <c r="B67" s="11" t="s">
        <v>593</v>
      </c>
      <c r="C67" s="12" t="s">
        <v>4870</v>
      </c>
      <c r="D67" s="10">
        <v>84</v>
      </c>
      <c r="E67" s="13" t="s">
        <v>98</v>
      </c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V67" s="16">
        <f>(G67+H67+I67+J67+K67+L67+M67+N67+O67+P67+Q67+R67+S67+T67)*84</f>
        <v>0</v>
      </c>
    </row>
    <row r="68" spans="1:22" s="3" customFormat="1" ht="15.75" customHeight="1" x14ac:dyDescent="0.25">
      <c r="A68" s="17"/>
      <c r="B68" s="18"/>
      <c r="C68" s="19"/>
      <c r="D68" s="17"/>
      <c r="E68" s="23"/>
      <c r="F68" s="1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V68" s="22"/>
    </row>
    <row r="69" spans="1:22" ht="15.75" customHeight="1" x14ac:dyDescent="0.25">
      <c r="A69" s="10" t="s">
        <v>2058</v>
      </c>
      <c r="B69" s="11" t="s">
        <v>3230</v>
      </c>
      <c r="C69" s="12" t="s">
        <v>3526</v>
      </c>
      <c r="D69" s="10" t="s">
        <v>95</v>
      </c>
      <c r="E69" s="13" t="s">
        <v>5360</v>
      </c>
      <c r="F69" s="14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15"/>
      <c r="R69" s="15"/>
      <c r="S69" s="15"/>
      <c r="T69" s="15"/>
      <c r="V69" s="16">
        <f>(G69+H69+I69+J69+K69+L69+M69+N69+O69+P69+Q69+R69+S69+T69)*100</f>
        <v>0</v>
      </c>
    </row>
    <row r="70" spans="1:22" ht="15.75" customHeight="1" x14ac:dyDescent="0.25">
      <c r="A70" s="10" t="s">
        <v>2059</v>
      </c>
      <c r="B70" s="11" t="s">
        <v>3230</v>
      </c>
      <c r="C70" s="12" t="s">
        <v>3527</v>
      </c>
      <c r="D70" s="10" t="s">
        <v>96</v>
      </c>
      <c r="E70" s="13" t="s">
        <v>5360</v>
      </c>
      <c r="F70" s="14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15"/>
      <c r="R70" s="15"/>
      <c r="S70" s="15"/>
      <c r="T70" s="15"/>
      <c r="V70" s="16">
        <f t="shared" ref="V70:V72" si="7">(G70+H70+I70+J70+K70+L70+M70+N70+O70+P70+Q70+R70+S70+T70)*288</f>
        <v>0</v>
      </c>
    </row>
    <row r="71" spans="1:22" ht="15.75" customHeight="1" x14ac:dyDescent="0.25">
      <c r="A71" s="10" t="s">
        <v>2060</v>
      </c>
      <c r="B71" s="11" t="s">
        <v>3230</v>
      </c>
      <c r="C71" s="12" t="s">
        <v>3528</v>
      </c>
      <c r="D71" s="10" t="s">
        <v>96</v>
      </c>
      <c r="E71" s="13" t="s">
        <v>5360</v>
      </c>
      <c r="F71" s="14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15"/>
      <c r="R71" s="15"/>
      <c r="S71" s="15"/>
      <c r="T71" s="15"/>
      <c r="V71" s="16">
        <f t="shared" si="7"/>
        <v>0</v>
      </c>
    </row>
    <row r="72" spans="1:22" ht="15.75" customHeight="1" x14ac:dyDescent="0.25">
      <c r="A72" s="10" t="s">
        <v>2061</v>
      </c>
      <c r="B72" s="11" t="s">
        <v>3230</v>
      </c>
      <c r="C72" s="12" t="s">
        <v>3529</v>
      </c>
      <c r="D72" s="10" t="s">
        <v>96</v>
      </c>
      <c r="E72" s="13" t="s">
        <v>5360</v>
      </c>
      <c r="F72" s="14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15"/>
      <c r="R72" s="15"/>
      <c r="S72" s="15"/>
      <c r="T72" s="15"/>
      <c r="V72" s="16">
        <f t="shared" si="7"/>
        <v>0</v>
      </c>
    </row>
    <row r="73" spans="1:22" ht="15.75" customHeight="1" x14ac:dyDescent="0.25">
      <c r="A73" s="10" t="s">
        <v>2062</v>
      </c>
      <c r="B73" s="11" t="s">
        <v>3231</v>
      </c>
      <c r="C73" s="12" t="s">
        <v>3530</v>
      </c>
      <c r="D73" s="10" t="s">
        <v>95</v>
      </c>
      <c r="E73" s="13" t="s">
        <v>5360</v>
      </c>
      <c r="F73" s="14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15"/>
      <c r="R73" s="15"/>
      <c r="S73" s="15"/>
      <c r="T73" s="15"/>
      <c r="V73" s="16">
        <f t="shared" ref="V73:V75" si="8">(G73+H73+I73+J73+K73+L73+M73+N73+O73+P73+Q73+R73+S73+T73)*100</f>
        <v>0</v>
      </c>
    </row>
    <row r="74" spans="1:22" ht="15.75" customHeight="1" x14ac:dyDescent="0.25">
      <c r="A74" s="10" t="s">
        <v>2063</v>
      </c>
      <c r="B74" s="11" t="s">
        <v>3232</v>
      </c>
      <c r="C74" s="12" t="s">
        <v>3531</v>
      </c>
      <c r="D74" s="10" t="s">
        <v>95</v>
      </c>
      <c r="E74" s="13" t="s">
        <v>5360</v>
      </c>
      <c r="F74" s="14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15"/>
      <c r="R74" s="15"/>
      <c r="S74" s="15"/>
      <c r="T74" s="15"/>
      <c r="V74" s="16">
        <f t="shared" si="8"/>
        <v>0</v>
      </c>
    </row>
    <row r="75" spans="1:22" ht="15.75" customHeight="1" x14ac:dyDescent="0.25">
      <c r="A75" s="10" t="s">
        <v>2064</v>
      </c>
      <c r="B75" s="11" t="s">
        <v>3233</v>
      </c>
      <c r="C75" s="12" t="s">
        <v>3532</v>
      </c>
      <c r="D75" s="10" t="s">
        <v>95</v>
      </c>
      <c r="E75" s="13" t="s">
        <v>5360</v>
      </c>
      <c r="F75" s="14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15"/>
      <c r="R75" s="15"/>
      <c r="S75" s="15"/>
      <c r="T75" s="15"/>
      <c r="V75" s="16">
        <f t="shared" si="8"/>
        <v>0</v>
      </c>
    </row>
    <row r="76" spans="1:22" ht="15.75" customHeight="1" x14ac:dyDescent="0.25">
      <c r="A76" s="10">
        <v>74408</v>
      </c>
      <c r="B76" s="11" t="s">
        <v>594</v>
      </c>
      <c r="C76" s="12" t="s">
        <v>1029</v>
      </c>
      <c r="D76" s="10">
        <v>102</v>
      </c>
      <c r="E76" s="13" t="s">
        <v>5355</v>
      </c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8"/>
      <c r="S76" s="38"/>
      <c r="T76" s="38"/>
      <c r="V76" s="16">
        <f t="shared" ref="V76:V87" si="9">(G76+H76+I76+J76+K76+L76+M76+N76+O76+P76+Q76+R76+S76+T76)*102</f>
        <v>0</v>
      </c>
    </row>
    <row r="77" spans="1:22" ht="15.75" customHeight="1" x14ac:dyDescent="0.25">
      <c r="A77" s="10">
        <v>78402</v>
      </c>
      <c r="B77" s="11" t="s">
        <v>594</v>
      </c>
      <c r="C77" s="12" t="s">
        <v>1030</v>
      </c>
      <c r="D77" s="10">
        <v>102</v>
      </c>
      <c r="E77" s="13" t="s">
        <v>5355</v>
      </c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38"/>
      <c r="S77" s="38"/>
      <c r="T77" s="38"/>
      <c r="V77" s="16">
        <f t="shared" si="9"/>
        <v>0</v>
      </c>
    </row>
    <row r="78" spans="1:22" ht="15.75" customHeight="1" x14ac:dyDescent="0.25">
      <c r="A78" s="10">
        <v>70739</v>
      </c>
      <c r="B78" s="11" t="s">
        <v>594</v>
      </c>
      <c r="C78" s="12" t="s">
        <v>1031</v>
      </c>
      <c r="D78" s="10">
        <v>102</v>
      </c>
      <c r="E78" s="13" t="s">
        <v>5355</v>
      </c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38"/>
      <c r="S78" s="38"/>
      <c r="T78" s="38"/>
      <c r="V78" s="16">
        <f t="shared" si="9"/>
        <v>0</v>
      </c>
    </row>
    <row r="79" spans="1:22" ht="15.75" customHeight="1" x14ac:dyDescent="0.25">
      <c r="A79" s="10">
        <v>70729</v>
      </c>
      <c r="B79" s="11" t="s">
        <v>594</v>
      </c>
      <c r="C79" s="12" t="s">
        <v>1032</v>
      </c>
      <c r="D79" s="10">
        <v>102</v>
      </c>
      <c r="E79" s="13" t="s">
        <v>5355</v>
      </c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38"/>
      <c r="S79" s="38"/>
      <c r="T79" s="38"/>
      <c r="V79" s="16">
        <f t="shared" si="9"/>
        <v>0</v>
      </c>
    </row>
    <row r="80" spans="1:22" ht="15.75" customHeight="1" x14ac:dyDescent="0.25">
      <c r="A80" s="10">
        <v>70764</v>
      </c>
      <c r="B80" s="11" t="s">
        <v>594</v>
      </c>
      <c r="C80" s="12" t="s">
        <v>1033</v>
      </c>
      <c r="D80" s="10">
        <v>102</v>
      </c>
      <c r="E80" s="13" t="s">
        <v>5355</v>
      </c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38"/>
      <c r="S80" s="38"/>
      <c r="T80" s="38"/>
      <c r="V80" s="16">
        <f t="shared" si="9"/>
        <v>0</v>
      </c>
    </row>
    <row r="81" spans="1:22" ht="15.75" customHeight="1" x14ac:dyDescent="0.25">
      <c r="A81" s="10">
        <v>74406</v>
      </c>
      <c r="B81" s="11" t="s">
        <v>594</v>
      </c>
      <c r="C81" s="12" t="s">
        <v>1034</v>
      </c>
      <c r="D81" s="10">
        <v>102</v>
      </c>
      <c r="E81" s="13" t="s">
        <v>5355</v>
      </c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38"/>
      <c r="S81" s="38"/>
      <c r="T81" s="38"/>
      <c r="V81" s="16">
        <f t="shared" si="9"/>
        <v>0</v>
      </c>
    </row>
    <row r="82" spans="1:22" ht="15.75" customHeight="1" x14ac:dyDescent="0.25">
      <c r="A82" s="10">
        <v>70766</v>
      </c>
      <c r="B82" s="11" t="s">
        <v>594</v>
      </c>
      <c r="C82" s="12" t="s">
        <v>1035</v>
      </c>
      <c r="D82" s="10">
        <v>102</v>
      </c>
      <c r="E82" s="13" t="s">
        <v>5355</v>
      </c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38"/>
      <c r="S82" s="38"/>
      <c r="T82" s="38"/>
      <c r="V82" s="16">
        <f t="shared" si="9"/>
        <v>0</v>
      </c>
    </row>
    <row r="83" spans="1:22" ht="15.75" customHeight="1" x14ac:dyDescent="0.25">
      <c r="A83" s="10">
        <v>74418</v>
      </c>
      <c r="B83" s="11" t="s">
        <v>594</v>
      </c>
      <c r="C83" s="12" t="s">
        <v>1036</v>
      </c>
      <c r="D83" s="10">
        <v>102</v>
      </c>
      <c r="E83" s="13" t="s">
        <v>5354</v>
      </c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38"/>
      <c r="S83" s="38"/>
      <c r="T83" s="15"/>
      <c r="V83" s="16">
        <f t="shared" si="9"/>
        <v>0</v>
      </c>
    </row>
    <row r="84" spans="1:22" ht="15.75" customHeight="1" x14ac:dyDescent="0.25">
      <c r="A84" s="10">
        <v>74455</v>
      </c>
      <c r="B84" s="11" t="s">
        <v>594</v>
      </c>
      <c r="C84" s="12" t="s">
        <v>1037</v>
      </c>
      <c r="D84" s="10">
        <v>102</v>
      </c>
      <c r="E84" s="13" t="s">
        <v>5354</v>
      </c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38"/>
      <c r="S84" s="38"/>
      <c r="T84" s="15"/>
      <c r="V84" s="16">
        <f t="shared" si="9"/>
        <v>0</v>
      </c>
    </row>
    <row r="85" spans="1:22" ht="15.75" customHeight="1" x14ac:dyDescent="0.25">
      <c r="A85" s="10">
        <v>74419</v>
      </c>
      <c r="B85" s="11" t="s">
        <v>594</v>
      </c>
      <c r="C85" s="12" t="s">
        <v>1038</v>
      </c>
      <c r="D85" s="10">
        <v>102</v>
      </c>
      <c r="E85" s="13" t="s">
        <v>5354</v>
      </c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38"/>
      <c r="S85" s="38"/>
      <c r="T85" s="15"/>
      <c r="V85" s="16">
        <f t="shared" si="9"/>
        <v>0</v>
      </c>
    </row>
    <row r="86" spans="1:22" ht="15.75" customHeight="1" x14ac:dyDescent="0.25">
      <c r="A86" s="10">
        <v>75427</v>
      </c>
      <c r="B86" s="11" t="s">
        <v>594</v>
      </c>
      <c r="C86" s="12" t="s">
        <v>1039</v>
      </c>
      <c r="D86" s="10">
        <v>102</v>
      </c>
      <c r="E86" s="13" t="s">
        <v>5355</v>
      </c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38"/>
      <c r="S86" s="38"/>
      <c r="T86" s="38"/>
      <c r="V86" s="16">
        <f t="shared" si="9"/>
        <v>0</v>
      </c>
    </row>
    <row r="87" spans="1:22" ht="15.75" customHeight="1" x14ac:dyDescent="0.25">
      <c r="A87" s="10">
        <v>74411</v>
      </c>
      <c r="B87" s="11" t="s">
        <v>594</v>
      </c>
      <c r="C87" s="12" t="s">
        <v>1040</v>
      </c>
      <c r="D87" s="10">
        <v>102</v>
      </c>
      <c r="E87" s="13" t="s">
        <v>5355</v>
      </c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38"/>
      <c r="S87" s="38"/>
      <c r="T87" s="38"/>
      <c r="V87" s="16">
        <f t="shared" si="9"/>
        <v>0</v>
      </c>
    </row>
    <row r="88" spans="1:22" ht="15.75" customHeight="1" x14ac:dyDescent="0.25">
      <c r="A88" s="10" t="s">
        <v>146</v>
      </c>
      <c r="B88" s="11" t="s">
        <v>594</v>
      </c>
      <c r="C88" s="12" t="s">
        <v>1041</v>
      </c>
      <c r="D88" s="10">
        <v>40</v>
      </c>
      <c r="E88" s="13" t="s">
        <v>5354</v>
      </c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38"/>
      <c r="S88" s="38"/>
      <c r="T88" s="15"/>
      <c r="V88" s="16">
        <f>(G88+H88+I88+J88+K88+L88+M88+N88+O88+P88+Q88+R88+S88+T88)*40</f>
        <v>0</v>
      </c>
    </row>
    <row r="89" spans="1:22" ht="15.75" customHeight="1" x14ac:dyDescent="0.25">
      <c r="A89" s="10" t="s">
        <v>145</v>
      </c>
      <c r="B89" s="11" t="s">
        <v>594</v>
      </c>
      <c r="C89" s="12" t="s">
        <v>1041</v>
      </c>
      <c r="D89" s="10">
        <v>102</v>
      </c>
      <c r="E89" s="13" t="s">
        <v>5354</v>
      </c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38"/>
      <c r="S89" s="38"/>
      <c r="T89" s="15"/>
      <c r="V89" s="16">
        <f t="shared" ref="V89:V93" si="10">(G89+H89+I89+J89+K89+L89+M89+N89+O89+P89+Q89+R89+S89+T89)*102</f>
        <v>0</v>
      </c>
    </row>
    <row r="90" spans="1:22" ht="15.75" customHeight="1" x14ac:dyDescent="0.25">
      <c r="A90" s="10">
        <v>74412</v>
      </c>
      <c r="B90" s="11" t="s">
        <v>594</v>
      </c>
      <c r="C90" s="12" t="s">
        <v>1042</v>
      </c>
      <c r="D90" s="10">
        <v>102</v>
      </c>
      <c r="E90" s="13" t="s">
        <v>5355</v>
      </c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38"/>
      <c r="S90" s="38"/>
      <c r="T90" s="38"/>
      <c r="V90" s="16">
        <f t="shared" si="10"/>
        <v>0</v>
      </c>
    </row>
    <row r="91" spans="1:22" ht="15.75" customHeight="1" x14ac:dyDescent="0.25">
      <c r="A91" s="10">
        <v>70791</v>
      </c>
      <c r="B91" s="11" t="s">
        <v>595</v>
      </c>
      <c r="C91" s="12" t="s">
        <v>1043</v>
      </c>
      <c r="D91" s="10">
        <v>102</v>
      </c>
      <c r="E91" s="13" t="s">
        <v>5355</v>
      </c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38"/>
      <c r="S91" s="38"/>
      <c r="T91" s="38"/>
      <c r="V91" s="16">
        <f t="shared" si="10"/>
        <v>0</v>
      </c>
    </row>
    <row r="92" spans="1:22" ht="15.75" customHeight="1" x14ac:dyDescent="0.25">
      <c r="A92" s="10">
        <v>74407</v>
      </c>
      <c r="B92" s="11" t="s">
        <v>596</v>
      </c>
      <c r="C92" s="12" t="s">
        <v>1044</v>
      </c>
      <c r="D92" s="10">
        <v>102</v>
      </c>
      <c r="E92" s="13" t="s">
        <v>5355</v>
      </c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38"/>
      <c r="S92" s="38"/>
      <c r="T92" s="38"/>
      <c r="V92" s="16">
        <f t="shared" si="10"/>
        <v>0</v>
      </c>
    </row>
    <row r="93" spans="1:22" ht="15.75" customHeight="1" x14ac:dyDescent="0.25">
      <c r="A93" s="10">
        <v>74410</v>
      </c>
      <c r="B93" s="11" t="s">
        <v>596</v>
      </c>
      <c r="C93" s="12" t="s">
        <v>1045</v>
      </c>
      <c r="D93" s="10">
        <v>102</v>
      </c>
      <c r="E93" s="13" t="s">
        <v>5355</v>
      </c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38"/>
      <c r="S93" s="38"/>
      <c r="T93" s="38"/>
      <c r="V93" s="16">
        <f t="shared" si="10"/>
        <v>0</v>
      </c>
    </row>
    <row r="94" spans="1:22" ht="15.75" customHeight="1" x14ac:dyDescent="0.25">
      <c r="A94" s="10" t="s">
        <v>2065</v>
      </c>
      <c r="B94" s="11" t="s">
        <v>597</v>
      </c>
      <c r="C94" s="12" t="s">
        <v>3533</v>
      </c>
      <c r="D94" s="10" t="s">
        <v>95</v>
      </c>
      <c r="E94" s="13" t="s">
        <v>5360</v>
      </c>
      <c r="F94" s="14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15"/>
      <c r="R94" s="15"/>
      <c r="S94" s="15"/>
      <c r="T94" s="15"/>
      <c r="V94" s="16">
        <f t="shared" ref="V94:V95" si="11">(G94+H94+I94+J94+K94+L94+M94+N94+O94+P94+Q94+R94+S94+T94)*100</f>
        <v>0</v>
      </c>
    </row>
    <row r="95" spans="1:22" ht="15.75" customHeight="1" x14ac:dyDescent="0.25">
      <c r="A95" s="10" t="s">
        <v>2066</v>
      </c>
      <c r="B95" s="11" t="s">
        <v>597</v>
      </c>
      <c r="C95" s="12" t="s">
        <v>3534</v>
      </c>
      <c r="D95" s="10" t="s">
        <v>95</v>
      </c>
      <c r="E95" s="13" t="s">
        <v>5360</v>
      </c>
      <c r="F95" s="14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15"/>
      <c r="R95" s="15"/>
      <c r="S95" s="15"/>
      <c r="T95" s="15"/>
      <c r="V95" s="16">
        <f t="shared" si="11"/>
        <v>0</v>
      </c>
    </row>
    <row r="96" spans="1:22" ht="15.75" customHeight="1" x14ac:dyDescent="0.25">
      <c r="A96" s="10">
        <v>74414</v>
      </c>
      <c r="B96" s="11" t="s">
        <v>597</v>
      </c>
      <c r="C96" s="12" t="s">
        <v>1046</v>
      </c>
      <c r="D96" s="10">
        <v>102</v>
      </c>
      <c r="E96" s="13" t="s">
        <v>5355</v>
      </c>
      <c r="F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38"/>
      <c r="S96" s="38"/>
      <c r="T96" s="38"/>
      <c r="V96" s="16">
        <f>(G96+H96+I96+J96+K96+L96+M96+N96+O96+P96+Q96+R96+S96+T96)*102</f>
        <v>0</v>
      </c>
    </row>
    <row r="97" spans="1:22" s="3" customFormat="1" ht="15.75" customHeight="1" x14ac:dyDescent="0.25">
      <c r="A97" s="17"/>
      <c r="B97" s="18"/>
      <c r="C97" s="19"/>
      <c r="D97" s="17"/>
      <c r="E97" s="23"/>
      <c r="F97" s="14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V97" s="22"/>
    </row>
    <row r="98" spans="1:22" ht="15.75" customHeight="1" x14ac:dyDescent="0.25">
      <c r="A98" s="10" t="s">
        <v>2067</v>
      </c>
      <c r="B98" s="11" t="s">
        <v>3234</v>
      </c>
      <c r="C98" s="12" t="s">
        <v>3535</v>
      </c>
      <c r="D98" s="10" t="s">
        <v>95</v>
      </c>
      <c r="E98" s="13" t="s">
        <v>5360</v>
      </c>
      <c r="F98" s="14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15"/>
      <c r="R98" s="15"/>
      <c r="S98" s="15"/>
      <c r="T98" s="15"/>
      <c r="V98" s="16">
        <f>(G98+H98+I98+J98+K98+L98+M98+N98+O98+P98+Q98+R98+S98+T98)*100</f>
        <v>0</v>
      </c>
    </row>
    <row r="99" spans="1:22" s="3" customFormat="1" ht="15.75" customHeight="1" x14ac:dyDescent="0.25">
      <c r="A99" s="17"/>
      <c r="B99" s="18"/>
      <c r="C99" s="19"/>
      <c r="D99" s="17"/>
      <c r="E99" s="23"/>
      <c r="F99" s="14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V99" s="22"/>
    </row>
    <row r="100" spans="1:22" ht="15.75" customHeight="1" x14ac:dyDescent="0.25">
      <c r="A100" s="10" t="s">
        <v>2068</v>
      </c>
      <c r="B100" s="11" t="s">
        <v>3235</v>
      </c>
      <c r="C100" s="12" t="s">
        <v>3536</v>
      </c>
      <c r="D100" s="10" t="s">
        <v>95</v>
      </c>
      <c r="E100" s="13" t="s">
        <v>5360</v>
      </c>
      <c r="F100" s="14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15"/>
      <c r="R100" s="15"/>
      <c r="S100" s="15"/>
      <c r="T100" s="15"/>
      <c r="V100" s="16">
        <f>(G100+H100+I100+J100+K100+L100+M100+N100+O100+P100+Q100+R100+S100+T100)*100</f>
        <v>0</v>
      </c>
    </row>
    <row r="101" spans="1:22" ht="15.75" customHeight="1" x14ac:dyDescent="0.25">
      <c r="A101" s="10" t="s">
        <v>2069</v>
      </c>
      <c r="B101" s="11" t="s">
        <v>3235</v>
      </c>
      <c r="C101" s="12" t="s">
        <v>3537</v>
      </c>
      <c r="D101" s="10" t="s">
        <v>96</v>
      </c>
      <c r="E101" s="13" t="s">
        <v>5360</v>
      </c>
      <c r="F101" s="14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15"/>
      <c r="R101" s="15"/>
      <c r="S101" s="15"/>
      <c r="T101" s="15"/>
      <c r="V101" s="16">
        <f t="shared" ref="V101:V105" si="12">(G101+H101+I101+J101+K101+L101+M101+N101+O101+P101+Q101+R101+S101+T101)*288</f>
        <v>0</v>
      </c>
    </row>
    <row r="102" spans="1:22" ht="15.75" customHeight="1" x14ac:dyDescent="0.25">
      <c r="A102" s="10" t="s">
        <v>2070</v>
      </c>
      <c r="B102" s="11" t="s">
        <v>3235</v>
      </c>
      <c r="C102" s="12" t="s">
        <v>3538</v>
      </c>
      <c r="D102" s="10" t="s">
        <v>96</v>
      </c>
      <c r="E102" s="13" t="s">
        <v>5360</v>
      </c>
      <c r="F102" s="14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5"/>
      <c r="R102" s="15"/>
      <c r="S102" s="15"/>
      <c r="T102" s="15"/>
      <c r="V102" s="16">
        <f t="shared" si="12"/>
        <v>0</v>
      </c>
    </row>
    <row r="103" spans="1:22" ht="15.75" customHeight="1" x14ac:dyDescent="0.25">
      <c r="A103" s="10" t="s">
        <v>2071</v>
      </c>
      <c r="B103" s="11" t="s">
        <v>3236</v>
      </c>
      <c r="C103" s="12" t="s">
        <v>3539</v>
      </c>
      <c r="D103" s="10" t="s">
        <v>96</v>
      </c>
      <c r="E103" s="13" t="s">
        <v>5360</v>
      </c>
      <c r="F103" s="14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15"/>
      <c r="R103" s="15"/>
      <c r="S103" s="15"/>
      <c r="T103" s="15"/>
      <c r="V103" s="16">
        <f t="shared" si="12"/>
        <v>0</v>
      </c>
    </row>
    <row r="104" spans="1:22" ht="15.75" customHeight="1" x14ac:dyDescent="0.25">
      <c r="A104" s="10" t="s">
        <v>2072</v>
      </c>
      <c r="B104" s="11" t="s">
        <v>3236</v>
      </c>
      <c r="C104" s="12" t="s">
        <v>3540</v>
      </c>
      <c r="D104" s="10" t="s">
        <v>96</v>
      </c>
      <c r="E104" s="13" t="s">
        <v>5360</v>
      </c>
      <c r="F104" s="14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15"/>
      <c r="R104" s="15"/>
      <c r="S104" s="15"/>
      <c r="T104" s="15"/>
      <c r="V104" s="16">
        <f t="shared" si="12"/>
        <v>0</v>
      </c>
    </row>
    <row r="105" spans="1:22" ht="15.75" customHeight="1" x14ac:dyDescent="0.25">
      <c r="A105" s="10" t="s">
        <v>2073</v>
      </c>
      <c r="B105" s="11" t="s">
        <v>3236</v>
      </c>
      <c r="C105" s="12" t="s">
        <v>3541</v>
      </c>
      <c r="D105" s="10" t="s">
        <v>96</v>
      </c>
      <c r="E105" s="13" t="s">
        <v>5360</v>
      </c>
      <c r="F105" s="14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15"/>
      <c r="R105" s="15"/>
      <c r="S105" s="15"/>
      <c r="T105" s="15"/>
      <c r="V105" s="16">
        <f t="shared" si="12"/>
        <v>0</v>
      </c>
    </row>
    <row r="106" spans="1:22" s="3" customFormat="1" ht="15.75" customHeight="1" x14ac:dyDescent="0.25">
      <c r="A106" s="17"/>
      <c r="B106" s="18"/>
      <c r="C106" s="19"/>
      <c r="D106" s="17"/>
      <c r="E106" s="23"/>
      <c r="F106" s="14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V106" s="22"/>
    </row>
    <row r="107" spans="1:22" ht="15.75" customHeight="1" x14ac:dyDescent="0.25">
      <c r="A107" s="10" t="s">
        <v>2074</v>
      </c>
      <c r="B107" s="11" t="s">
        <v>3237</v>
      </c>
      <c r="C107" s="12" t="s">
        <v>3542</v>
      </c>
      <c r="D107" s="10" t="s">
        <v>95</v>
      </c>
      <c r="E107" s="13" t="s">
        <v>5360</v>
      </c>
      <c r="F107" s="14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15"/>
      <c r="R107" s="15"/>
      <c r="S107" s="15"/>
      <c r="T107" s="15"/>
      <c r="V107" s="16">
        <f>(G107+H107+I107+J107+K107+L107+M107+N107+O107+P107+Q107+R107+S107+T107)*100</f>
        <v>0</v>
      </c>
    </row>
    <row r="108" spans="1:22" ht="15.75" customHeight="1" x14ac:dyDescent="0.25">
      <c r="A108" s="10">
        <v>75411</v>
      </c>
      <c r="B108" s="11" t="s">
        <v>598</v>
      </c>
      <c r="C108" s="12" t="s">
        <v>1047</v>
      </c>
      <c r="D108" s="10">
        <v>102</v>
      </c>
      <c r="E108" s="13" t="s">
        <v>5356</v>
      </c>
      <c r="F108" s="14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38"/>
      <c r="T108" s="38"/>
      <c r="V108" s="16">
        <f t="shared" ref="V108:V109" si="13">(G108+H108+I108+J108+K108+L108+M108+N108+O108+P108+Q108+R108+S108+T108)*102</f>
        <v>0</v>
      </c>
    </row>
    <row r="109" spans="1:22" ht="15.75" customHeight="1" x14ac:dyDescent="0.25">
      <c r="A109" s="10">
        <v>70741</v>
      </c>
      <c r="B109" s="11" t="s">
        <v>598</v>
      </c>
      <c r="C109" s="12" t="s">
        <v>1048</v>
      </c>
      <c r="D109" s="10">
        <v>102</v>
      </c>
      <c r="E109" s="13" t="s">
        <v>5356</v>
      </c>
      <c r="F109" s="1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38"/>
      <c r="T109" s="38"/>
      <c r="V109" s="16">
        <f t="shared" si="13"/>
        <v>0</v>
      </c>
    </row>
    <row r="110" spans="1:22" ht="15.75" customHeight="1" x14ac:dyDescent="0.25">
      <c r="A110" s="10">
        <v>21505</v>
      </c>
      <c r="B110" s="11" t="s">
        <v>598</v>
      </c>
      <c r="C110" s="12" t="s">
        <v>1049</v>
      </c>
      <c r="D110" s="10">
        <v>83</v>
      </c>
      <c r="E110" s="13" t="s">
        <v>5363</v>
      </c>
      <c r="F110" s="14"/>
      <c r="G110" s="15"/>
      <c r="H110" s="15"/>
      <c r="I110" s="38"/>
      <c r="J110" s="15"/>
      <c r="K110" s="38"/>
      <c r="L110" s="15"/>
      <c r="M110" s="38"/>
      <c r="N110" s="15"/>
      <c r="O110" s="38"/>
      <c r="P110" s="15"/>
      <c r="Q110" s="15"/>
      <c r="R110" s="15"/>
      <c r="S110" s="15"/>
      <c r="T110" s="15"/>
      <c r="V110" s="16">
        <f>(G110+H110+I110+J110+K110+L110+M110+N110+O110+P110+Q110+R110+S110+T110)*83</f>
        <v>0</v>
      </c>
    </row>
    <row r="111" spans="1:22" ht="15.75" customHeight="1" x14ac:dyDescent="0.25">
      <c r="A111" s="10">
        <v>72801</v>
      </c>
      <c r="B111" s="11" t="s">
        <v>598</v>
      </c>
      <c r="C111" s="12" t="s">
        <v>1049</v>
      </c>
      <c r="D111" s="10">
        <v>102</v>
      </c>
      <c r="E111" s="13" t="s">
        <v>5356</v>
      </c>
      <c r="F111" s="1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38"/>
      <c r="T111" s="38"/>
      <c r="V111" s="16">
        <f t="shared" ref="V111:V118" si="14">(G111+H111+I111+J111+K111+L111+M111+N111+O111+P111+Q111+R111+S111+T111)*102</f>
        <v>0</v>
      </c>
    </row>
    <row r="112" spans="1:22" ht="15.75" customHeight="1" x14ac:dyDescent="0.25">
      <c r="A112" s="10">
        <v>72802</v>
      </c>
      <c r="B112" s="11" t="s">
        <v>598</v>
      </c>
      <c r="C112" s="12" t="s">
        <v>1050</v>
      </c>
      <c r="D112" s="10">
        <v>102</v>
      </c>
      <c r="E112" s="13" t="s">
        <v>5356</v>
      </c>
      <c r="F112" s="14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38"/>
      <c r="T112" s="38"/>
      <c r="V112" s="16">
        <f t="shared" si="14"/>
        <v>0</v>
      </c>
    </row>
    <row r="113" spans="1:22" ht="15.75" customHeight="1" x14ac:dyDescent="0.25">
      <c r="A113" s="10">
        <v>72803</v>
      </c>
      <c r="B113" s="11" t="s">
        <v>598</v>
      </c>
      <c r="C113" s="12" t="s">
        <v>1051</v>
      </c>
      <c r="D113" s="10">
        <v>102</v>
      </c>
      <c r="E113" s="13" t="s">
        <v>5356</v>
      </c>
      <c r="F113" s="1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38"/>
      <c r="T113" s="38"/>
      <c r="V113" s="16">
        <f t="shared" si="14"/>
        <v>0</v>
      </c>
    </row>
    <row r="114" spans="1:22" ht="15.75" customHeight="1" x14ac:dyDescent="0.25">
      <c r="A114" s="10">
        <v>74483</v>
      </c>
      <c r="B114" s="11" t="s">
        <v>598</v>
      </c>
      <c r="C114" s="12" t="s">
        <v>1052</v>
      </c>
      <c r="D114" s="10">
        <v>102</v>
      </c>
      <c r="E114" s="13" t="s">
        <v>5356</v>
      </c>
      <c r="F114" s="1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38"/>
      <c r="T114" s="38"/>
      <c r="V114" s="16">
        <f t="shared" si="14"/>
        <v>0</v>
      </c>
    </row>
    <row r="115" spans="1:22" ht="15.75" customHeight="1" x14ac:dyDescent="0.25">
      <c r="A115" s="10">
        <v>72804</v>
      </c>
      <c r="B115" s="11" t="s">
        <v>598</v>
      </c>
      <c r="C115" s="12" t="s">
        <v>99</v>
      </c>
      <c r="D115" s="10">
        <v>102</v>
      </c>
      <c r="E115" s="13" t="s">
        <v>5356</v>
      </c>
      <c r="F115" s="14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38"/>
      <c r="T115" s="38"/>
      <c r="V115" s="16">
        <f t="shared" si="14"/>
        <v>0</v>
      </c>
    </row>
    <row r="116" spans="1:22" ht="15.75" customHeight="1" x14ac:dyDescent="0.25">
      <c r="A116" s="10">
        <v>70744</v>
      </c>
      <c r="B116" s="11" t="s">
        <v>598</v>
      </c>
      <c r="C116" s="12" t="s">
        <v>1053</v>
      </c>
      <c r="D116" s="10">
        <v>102</v>
      </c>
      <c r="E116" s="13" t="s">
        <v>5356</v>
      </c>
      <c r="F116" s="1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38"/>
      <c r="T116" s="38"/>
      <c r="V116" s="16">
        <f t="shared" si="14"/>
        <v>0</v>
      </c>
    </row>
    <row r="117" spans="1:22" ht="15.75" customHeight="1" x14ac:dyDescent="0.25">
      <c r="A117" s="10">
        <v>72808</v>
      </c>
      <c r="B117" s="11" t="s">
        <v>598</v>
      </c>
      <c r="C117" s="12" t="s">
        <v>1054</v>
      </c>
      <c r="D117" s="10">
        <v>102</v>
      </c>
      <c r="E117" s="13" t="s">
        <v>5356</v>
      </c>
      <c r="F117" s="14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38"/>
      <c r="T117" s="38"/>
      <c r="V117" s="16">
        <f t="shared" si="14"/>
        <v>0</v>
      </c>
    </row>
    <row r="118" spans="1:22" ht="15.75" customHeight="1" x14ac:dyDescent="0.25">
      <c r="A118" s="10">
        <v>70759</v>
      </c>
      <c r="B118" s="11" t="s">
        <v>598</v>
      </c>
      <c r="C118" s="12" t="s">
        <v>1055</v>
      </c>
      <c r="D118" s="10">
        <v>102</v>
      </c>
      <c r="E118" s="13">
        <v>26</v>
      </c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38"/>
      <c r="T118" s="15"/>
      <c r="V118" s="16">
        <f t="shared" si="14"/>
        <v>0</v>
      </c>
    </row>
    <row r="119" spans="1:22" ht="15.75" customHeight="1" x14ac:dyDescent="0.25">
      <c r="A119" s="10" t="s">
        <v>4</v>
      </c>
      <c r="B119" s="11" t="s">
        <v>598</v>
      </c>
      <c r="C119" s="12" t="s">
        <v>3543</v>
      </c>
      <c r="D119" s="10" t="s">
        <v>94</v>
      </c>
      <c r="E119" s="13" t="s">
        <v>5360</v>
      </c>
      <c r="F119" s="14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15"/>
      <c r="R119" s="15"/>
      <c r="S119" s="15"/>
      <c r="T119" s="15"/>
      <c r="V119" s="16">
        <f t="shared" ref="V119:V120" si="15">(G119+H119+I119+J119+K119+L119+M119+N119+O119+P119+Q119+R119+S119+T119)*50</f>
        <v>0</v>
      </c>
    </row>
    <row r="120" spans="1:22" ht="15.75" customHeight="1" x14ac:dyDescent="0.25">
      <c r="A120" s="10" t="s">
        <v>5</v>
      </c>
      <c r="B120" s="11" t="s">
        <v>598</v>
      </c>
      <c r="C120" s="12" t="s">
        <v>3544</v>
      </c>
      <c r="D120" s="10" t="s">
        <v>94</v>
      </c>
      <c r="E120" s="13" t="s">
        <v>5360</v>
      </c>
      <c r="F120" s="14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15"/>
      <c r="R120" s="15"/>
      <c r="S120" s="15"/>
      <c r="T120" s="15"/>
      <c r="V120" s="16">
        <f t="shared" si="15"/>
        <v>0</v>
      </c>
    </row>
    <row r="121" spans="1:22" ht="15.75" customHeight="1" x14ac:dyDescent="0.25">
      <c r="A121" s="10">
        <v>70740</v>
      </c>
      <c r="B121" s="11" t="s">
        <v>598</v>
      </c>
      <c r="C121" s="12" t="s">
        <v>1056</v>
      </c>
      <c r="D121" s="10">
        <v>102</v>
      </c>
      <c r="E121" s="13" t="s">
        <v>5356</v>
      </c>
      <c r="F121" s="1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38"/>
      <c r="T121" s="38"/>
      <c r="V121" s="16">
        <f t="shared" ref="V121:V123" si="16">(G121+H121+I121+J121+K121+L121+M121+N121+O121+P121+Q121+R121+S121+T121)*102</f>
        <v>0</v>
      </c>
    </row>
    <row r="122" spans="1:22" ht="15.75" customHeight="1" x14ac:dyDescent="0.25">
      <c r="A122" s="10">
        <v>70742</v>
      </c>
      <c r="B122" s="11" t="s">
        <v>599</v>
      </c>
      <c r="C122" s="12" t="s">
        <v>1057</v>
      </c>
      <c r="D122" s="10">
        <v>102</v>
      </c>
      <c r="E122" s="13" t="s">
        <v>5356</v>
      </c>
      <c r="F122" s="14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38"/>
      <c r="T122" s="38"/>
      <c r="V122" s="16">
        <f t="shared" si="16"/>
        <v>0</v>
      </c>
    </row>
    <row r="123" spans="1:22" ht="15.75" customHeight="1" x14ac:dyDescent="0.25">
      <c r="A123" s="10">
        <v>75426</v>
      </c>
      <c r="B123" s="11" t="s">
        <v>600</v>
      </c>
      <c r="C123" s="12" t="s">
        <v>1058</v>
      </c>
      <c r="D123" s="10">
        <v>102</v>
      </c>
      <c r="E123" s="13" t="s">
        <v>5356</v>
      </c>
      <c r="F123" s="1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38"/>
      <c r="T123" s="38"/>
      <c r="V123" s="16">
        <f t="shared" si="16"/>
        <v>0</v>
      </c>
    </row>
    <row r="124" spans="1:22" s="3" customFormat="1" ht="15.75" customHeight="1" x14ac:dyDescent="0.25">
      <c r="A124" s="17"/>
      <c r="B124" s="18"/>
      <c r="C124" s="19"/>
      <c r="D124" s="17"/>
      <c r="E124" s="23"/>
      <c r="F124" s="14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V124" s="22"/>
    </row>
    <row r="125" spans="1:22" ht="15.75" customHeight="1" x14ac:dyDescent="0.25">
      <c r="A125" s="10" t="s">
        <v>6</v>
      </c>
      <c r="B125" s="11" t="s">
        <v>601</v>
      </c>
      <c r="C125" s="12" t="s">
        <v>3545</v>
      </c>
      <c r="D125" s="10" t="s">
        <v>96</v>
      </c>
      <c r="E125" s="13" t="s">
        <v>5360</v>
      </c>
      <c r="F125" s="14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5"/>
      <c r="R125" s="15"/>
      <c r="S125" s="15"/>
      <c r="T125" s="15"/>
      <c r="V125" s="16">
        <f>(G125+H125+I125+J125+K125+L125+M125+N125+O125+P125+Q125+R125+S125+T125)*288</f>
        <v>0</v>
      </c>
    </row>
    <row r="126" spans="1:22" ht="15.75" customHeight="1" x14ac:dyDescent="0.25">
      <c r="A126" s="10">
        <v>70108</v>
      </c>
      <c r="B126" s="11" t="s">
        <v>601</v>
      </c>
      <c r="C126" s="12" t="s">
        <v>4871</v>
      </c>
      <c r="D126" s="10">
        <v>102</v>
      </c>
      <c r="E126" s="13" t="s">
        <v>5356</v>
      </c>
      <c r="F126" s="14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38"/>
      <c r="T126" s="38"/>
      <c r="V126" s="16">
        <f>(G126+H126+I126+J126+K126+L126+M126+N126+O126+P126+Q126+R126+S126+T126)*102</f>
        <v>0</v>
      </c>
    </row>
    <row r="127" spans="1:22" s="3" customFormat="1" ht="15.75" customHeight="1" x14ac:dyDescent="0.25">
      <c r="A127" s="17"/>
      <c r="B127" s="18"/>
      <c r="C127" s="19"/>
      <c r="D127" s="17"/>
      <c r="E127" s="23"/>
      <c r="F127" s="14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V127" s="22"/>
    </row>
    <row r="128" spans="1:22" ht="15.75" customHeight="1" x14ac:dyDescent="0.25">
      <c r="A128" s="10">
        <v>7009</v>
      </c>
      <c r="B128" s="11" t="s">
        <v>602</v>
      </c>
      <c r="C128" s="12" t="s">
        <v>1059</v>
      </c>
      <c r="D128" s="10">
        <v>40</v>
      </c>
      <c r="E128" s="13" t="s">
        <v>5350</v>
      </c>
      <c r="F128" s="14"/>
      <c r="G128" s="15"/>
      <c r="H128" s="15"/>
      <c r="I128" s="15"/>
      <c r="J128" s="15"/>
      <c r="K128" s="15"/>
      <c r="L128" s="15"/>
      <c r="M128" s="15"/>
      <c r="N128" s="38"/>
      <c r="O128" s="15"/>
      <c r="P128" s="15"/>
      <c r="Q128" s="38"/>
      <c r="R128" s="15"/>
      <c r="S128" s="15"/>
      <c r="T128" s="15"/>
      <c r="V128" s="16">
        <f t="shared" ref="V128:V129" si="17">(G128+H128+I128+J128+K128+L128+M128+N128+O128+P128+Q128+R128+S128+T128)*40</f>
        <v>0</v>
      </c>
    </row>
    <row r="129" spans="1:22" ht="15.75" customHeight="1" x14ac:dyDescent="0.25">
      <c r="A129" s="10" t="s">
        <v>147</v>
      </c>
      <c r="B129" s="11" t="s">
        <v>602</v>
      </c>
      <c r="C129" s="12" t="s">
        <v>1060</v>
      </c>
      <c r="D129" s="10">
        <v>40</v>
      </c>
      <c r="E129" s="13" t="s">
        <v>5350</v>
      </c>
      <c r="F129" s="14"/>
      <c r="G129" s="15"/>
      <c r="H129" s="15"/>
      <c r="I129" s="15"/>
      <c r="J129" s="15"/>
      <c r="K129" s="15"/>
      <c r="L129" s="15"/>
      <c r="M129" s="15"/>
      <c r="N129" s="38"/>
      <c r="O129" s="15"/>
      <c r="P129" s="15"/>
      <c r="Q129" s="38"/>
      <c r="R129" s="15"/>
      <c r="S129" s="15"/>
      <c r="T129" s="15"/>
      <c r="V129" s="16">
        <f t="shared" si="17"/>
        <v>0</v>
      </c>
    </row>
    <row r="130" spans="1:22" ht="15.75" customHeight="1" x14ac:dyDescent="0.25">
      <c r="A130" s="10">
        <v>75293</v>
      </c>
      <c r="B130" s="11" t="s">
        <v>602</v>
      </c>
      <c r="C130" s="12" t="s">
        <v>1060</v>
      </c>
      <c r="D130" s="10">
        <v>102</v>
      </c>
      <c r="E130" s="13" t="s">
        <v>5350</v>
      </c>
      <c r="F130" s="14"/>
      <c r="G130" s="15"/>
      <c r="H130" s="15"/>
      <c r="I130" s="15"/>
      <c r="J130" s="15"/>
      <c r="K130" s="15"/>
      <c r="L130" s="15"/>
      <c r="M130" s="15"/>
      <c r="N130" s="38"/>
      <c r="O130" s="15"/>
      <c r="P130" s="15"/>
      <c r="Q130" s="38"/>
      <c r="R130" s="15"/>
      <c r="S130" s="15"/>
      <c r="T130" s="15"/>
      <c r="V130" s="16">
        <f>(G130+H130+I130+J130+K130+L130+M130+N130+O130+P130+Q130+R130+S130+T130)*102</f>
        <v>0</v>
      </c>
    </row>
    <row r="131" spans="1:22" ht="15.75" customHeight="1" x14ac:dyDescent="0.25">
      <c r="A131" s="10">
        <v>9427</v>
      </c>
      <c r="B131" s="11" t="s">
        <v>602</v>
      </c>
      <c r="C131" s="12" t="s">
        <v>1061</v>
      </c>
      <c r="D131" s="10">
        <v>40</v>
      </c>
      <c r="E131" s="13" t="s">
        <v>5350</v>
      </c>
      <c r="F131" s="14"/>
      <c r="G131" s="15"/>
      <c r="H131" s="15"/>
      <c r="I131" s="15"/>
      <c r="J131" s="15"/>
      <c r="K131" s="15"/>
      <c r="L131" s="15"/>
      <c r="M131" s="15"/>
      <c r="N131" s="38"/>
      <c r="O131" s="15"/>
      <c r="P131" s="15"/>
      <c r="Q131" s="38"/>
      <c r="R131" s="15"/>
      <c r="S131" s="15"/>
      <c r="T131" s="15"/>
      <c r="V131" s="16">
        <f>(G131+H131+I131+J131+K131+L131+M131+N131+O131+P131+Q131+R131+S131+T131)*40</f>
        <v>0</v>
      </c>
    </row>
    <row r="132" spans="1:22" s="3" customFormat="1" ht="15.75" customHeight="1" x14ac:dyDescent="0.25">
      <c r="A132" s="17"/>
      <c r="B132" s="18"/>
      <c r="C132" s="19"/>
      <c r="D132" s="17"/>
      <c r="E132" s="23"/>
      <c r="F132" s="14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V132" s="22"/>
    </row>
    <row r="133" spans="1:22" ht="15.75" customHeight="1" x14ac:dyDescent="0.25">
      <c r="A133" s="10" t="s">
        <v>2075</v>
      </c>
      <c r="B133" s="11" t="s">
        <v>3238</v>
      </c>
      <c r="C133" s="12" t="s">
        <v>3546</v>
      </c>
      <c r="D133" s="10" t="s">
        <v>95</v>
      </c>
      <c r="E133" s="13" t="s">
        <v>5360</v>
      </c>
      <c r="F133" s="14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15"/>
      <c r="R133" s="15"/>
      <c r="S133" s="15"/>
      <c r="T133" s="15"/>
      <c r="V133" s="16">
        <f t="shared" ref="V133:V140" si="18">(G133+H133+I133+J133+K133+L133+M133+N133+O133+P133+Q133+R133+S133+T133)*100</f>
        <v>0</v>
      </c>
    </row>
    <row r="134" spans="1:22" ht="15.75" customHeight="1" x14ac:dyDescent="0.25">
      <c r="A134" s="10" t="s">
        <v>2076</v>
      </c>
      <c r="B134" s="11" t="s">
        <v>3238</v>
      </c>
      <c r="C134" s="12" t="s">
        <v>3547</v>
      </c>
      <c r="D134" s="10" t="s">
        <v>95</v>
      </c>
      <c r="E134" s="13" t="s">
        <v>5360</v>
      </c>
      <c r="F134" s="14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15"/>
      <c r="R134" s="15"/>
      <c r="S134" s="15"/>
      <c r="T134" s="15"/>
      <c r="V134" s="16">
        <f t="shared" si="18"/>
        <v>0</v>
      </c>
    </row>
    <row r="135" spans="1:22" ht="15.75" customHeight="1" x14ac:dyDescent="0.25">
      <c r="A135" s="10" t="s">
        <v>2077</v>
      </c>
      <c r="B135" s="11" t="s">
        <v>3238</v>
      </c>
      <c r="C135" s="12" t="s">
        <v>3548</v>
      </c>
      <c r="D135" s="10" t="s">
        <v>95</v>
      </c>
      <c r="E135" s="13" t="s">
        <v>5360</v>
      </c>
      <c r="F135" s="14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15"/>
      <c r="R135" s="15"/>
      <c r="S135" s="15"/>
      <c r="T135" s="15"/>
      <c r="V135" s="16">
        <f t="shared" si="18"/>
        <v>0</v>
      </c>
    </row>
    <row r="136" spans="1:22" ht="15.75" customHeight="1" x14ac:dyDescent="0.25">
      <c r="A136" s="10" t="s">
        <v>2078</v>
      </c>
      <c r="B136" s="11" t="s">
        <v>3238</v>
      </c>
      <c r="C136" s="12" t="s">
        <v>3549</v>
      </c>
      <c r="D136" s="10" t="s">
        <v>95</v>
      </c>
      <c r="E136" s="13" t="s">
        <v>5360</v>
      </c>
      <c r="F136" s="14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15"/>
      <c r="R136" s="15"/>
      <c r="S136" s="15"/>
      <c r="T136" s="15"/>
      <c r="V136" s="16">
        <f t="shared" si="18"/>
        <v>0</v>
      </c>
    </row>
    <row r="137" spans="1:22" ht="15.75" customHeight="1" x14ac:dyDescent="0.25">
      <c r="A137" s="10" t="s">
        <v>2079</v>
      </c>
      <c r="B137" s="11" t="s">
        <v>3238</v>
      </c>
      <c r="C137" s="12" t="s">
        <v>3550</v>
      </c>
      <c r="D137" s="10" t="s">
        <v>95</v>
      </c>
      <c r="E137" s="13" t="s">
        <v>5360</v>
      </c>
      <c r="F137" s="14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15"/>
      <c r="R137" s="15"/>
      <c r="S137" s="15"/>
      <c r="T137" s="15"/>
      <c r="V137" s="16">
        <f t="shared" si="18"/>
        <v>0</v>
      </c>
    </row>
    <row r="138" spans="1:22" ht="15.75" customHeight="1" x14ac:dyDescent="0.25">
      <c r="A138" s="10" t="s">
        <v>2080</v>
      </c>
      <c r="B138" s="11" t="s">
        <v>3239</v>
      </c>
      <c r="C138" s="12" t="s">
        <v>3551</v>
      </c>
      <c r="D138" s="10" t="s">
        <v>95</v>
      </c>
      <c r="E138" s="13" t="s">
        <v>5360</v>
      </c>
      <c r="F138" s="14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15"/>
      <c r="R138" s="15"/>
      <c r="S138" s="15"/>
      <c r="T138" s="15"/>
      <c r="V138" s="16">
        <f t="shared" si="18"/>
        <v>0</v>
      </c>
    </row>
    <row r="139" spans="1:22" ht="15.75" customHeight="1" x14ac:dyDescent="0.25">
      <c r="A139" s="10" t="s">
        <v>2081</v>
      </c>
      <c r="B139" s="11" t="s">
        <v>3240</v>
      </c>
      <c r="C139" s="12" t="s">
        <v>3552</v>
      </c>
      <c r="D139" s="10" t="s">
        <v>95</v>
      </c>
      <c r="E139" s="13" t="s">
        <v>5360</v>
      </c>
      <c r="F139" s="14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15"/>
      <c r="R139" s="15"/>
      <c r="S139" s="15"/>
      <c r="T139" s="15"/>
      <c r="V139" s="16">
        <f t="shared" si="18"/>
        <v>0</v>
      </c>
    </row>
    <row r="140" spans="1:22" ht="15.75" customHeight="1" x14ac:dyDescent="0.25">
      <c r="A140" s="10" t="s">
        <v>2082</v>
      </c>
      <c r="B140" s="11" t="s">
        <v>3241</v>
      </c>
      <c r="C140" s="12" t="s">
        <v>3553</v>
      </c>
      <c r="D140" s="10" t="s">
        <v>95</v>
      </c>
      <c r="E140" s="13" t="s">
        <v>5360</v>
      </c>
      <c r="F140" s="14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15"/>
      <c r="R140" s="15"/>
      <c r="S140" s="15"/>
      <c r="T140" s="15"/>
      <c r="V140" s="16">
        <f t="shared" si="18"/>
        <v>0</v>
      </c>
    </row>
    <row r="141" spans="1:22" s="3" customFormat="1" ht="15.75" customHeight="1" x14ac:dyDescent="0.25">
      <c r="A141" s="17"/>
      <c r="B141" s="18"/>
      <c r="C141" s="19"/>
      <c r="D141" s="17"/>
      <c r="E141" s="23"/>
      <c r="F141" s="14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V141" s="22"/>
    </row>
    <row r="142" spans="1:22" ht="15.75" customHeight="1" x14ac:dyDescent="0.25">
      <c r="A142" s="10" t="s">
        <v>2083</v>
      </c>
      <c r="B142" s="11" t="s">
        <v>3242</v>
      </c>
      <c r="C142" s="12" t="s">
        <v>3554</v>
      </c>
      <c r="D142" s="10" t="s">
        <v>96</v>
      </c>
      <c r="E142" s="13" t="s">
        <v>5360</v>
      </c>
      <c r="F142" s="14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15"/>
      <c r="R142" s="15"/>
      <c r="S142" s="15"/>
      <c r="T142" s="15"/>
      <c r="V142" s="16">
        <f t="shared" ref="V142:V147" si="19">(G142+H142+I142+J142+K142+L142+M142+N142+O142+P142+Q142+R142+S142+T142)*288</f>
        <v>0</v>
      </c>
    </row>
    <row r="143" spans="1:22" ht="15.75" customHeight="1" x14ac:dyDescent="0.25">
      <c r="A143" s="10" t="s">
        <v>2084</v>
      </c>
      <c r="B143" s="11" t="s">
        <v>3242</v>
      </c>
      <c r="C143" s="12" t="s">
        <v>3555</v>
      </c>
      <c r="D143" s="10" t="s">
        <v>96</v>
      </c>
      <c r="E143" s="13" t="s">
        <v>5360</v>
      </c>
      <c r="F143" s="14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15"/>
      <c r="R143" s="15"/>
      <c r="S143" s="15"/>
      <c r="T143" s="15"/>
      <c r="V143" s="16">
        <f t="shared" si="19"/>
        <v>0</v>
      </c>
    </row>
    <row r="144" spans="1:22" ht="15.75" customHeight="1" x14ac:dyDescent="0.25">
      <c r="A144" s="10" t="s">
        <v>2085</v>
      </c>
      <c r="B144" s="11" t="s">
        <v>3242</v>
      </c>
      <c r="C144" s="12" t="s">
        <v>3556</v>
      </c>
      <c r="D144" s="10" t="s">
        <v>96</v>
      </c>
      <c r="E144" s="13" t="s">
        <v>5360</v>
      </c>
      <c r="F144" s="14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15"/>
      <c r="R144" s="15"/>
      <c r="S144" s="15"/>
      <c r="T144" s="15"/>
      <c r="V144" s="16">
        <f t="shared" si="19"/>
        <v>0</v>
      </c>
    </row>
    <row r="145" spans="1:22" ht="15.75" customHeight="1" x14ac:dyDescent="0.25">
      <c r="A145" s="10" t="s">
        <v>2086</v>
      </c>
      <c r="B145" s="11" t="s">
        <v>3242</v>
      </c>
      <c r="C145" s="12" t="s">
        <v>3557</v>
      </c>
      <c r="D145" s="10" t="s">
        <v>96</v>
      </c>
      <c r="E145" s="13" t="s">
        <v>5360</v>
      </c>
      <c r="F145" s="14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15"/>
      <c r="R145" s="15"/>
      <c r="S145" s="15"/>
      <c r="T145" s="15"/>
      <c r="V145" s="16">
        <f t="shared" si="19"/>
        <v>0</v>
      </c>
    </row>
    <row r="146" spans="1:22" ht="15.75" customHeight="1" x14ac:dyDescent="0.25">
      <c r="A146" s="10" t="s">
        <v>2087</v>
      </c>
      <c r="B146" s="11" t="s">
        <v>3242</v>
      </c>
      <c r="C146" s="12" t="s">
        <v>3558</v>
      </c>
      <c r="D146" s="10" t="s">
        <v>96</v>
      </c>
      <c r="E146" s="13" t="s">
        <v>5360</v>
      </c>
      <c r="F146" s="14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5"/>
      <c r="R146" s="15"/>
      <c r="S146" s="15"/>
      <c r="T146" s="15"/>
      <c r="V146" s="16">
        <f t="shared" si="19"/>
        <v>0</v>
      </c>
    </row>
    <row r="147" spans="1:22" ht="15.75" customHeight="1" x14ac:dyDescent="0.25">
      <c r="A147" s="10" t="s">
        <v>2088</v>
      </c>
      <c r="B147" s="11" t="s">
        <v>3242</v>
      </c>
      <c r="C147" s="12" t="s">
        <v>3559</v>
      </c>
      <c r="D147" s="10" t="s">
        <v>96</v>
      </c>
      <c r="E147" s="13" t="s">
        <v>5360</v>
      </c>
      <c r="F147" s="14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15"/>
      <c r="R147" s="15"/>
      <c r="S147" s="15"/>
      <c r="T147" s="15"/>
      <c r="V147" s="16">
        <f t="shared" si="19"/>
        <v>0</v>
      </c>
    </row>
    <row r="148" spans="1:22" ht="15.75" customHeight="1" x14ac:dyDescent="0.25">
      <c r="A148" s="10" t="s">
        <v>2089</v>
      </c>
      <c r="B148" s="11" t="s">
        <v>3242</v>
      </c>
      <c r="C148" s="12" t="s">
        <v>3560</v>
      </c>
      <c r="D148" s="10" t="s">
        <v>95</v>
      </c>
      <c r="E148" s="13" t="s">
        <v>5360</v>
      </c>
      <c r="F148" s="14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15"/>
      <c r="R148" s="15"/>
      <c r="S148" s="15"/>
      <c r="T148" s="15"/>
      <c r="V148" s="16">
        <f t="shared" ref="V148:V151" si="20">(G148+H148+I148+J148+K148+L148+M148+N148+O148+P148+Q148+R148+S148+T148)*100</f>
        <v>0</v>
      </c>
    </row>
    <row r="149" spans="1:22" ht="15.75" customHeight="1" x14ac:dyDescent="0.25">
      <c r="A149" s="10" t="s">
        <v>2090</v>
      </c>
      <c r="B149" s="11" t="s">
        <v>3242</v>
      </c>
      <c r="C149" s="12" t="s">
        <v>3561</v>
      </c>
      <c r="D149" s="10" t="s">
        <v>95</v>
      </c>
      <c r="E149" s="13" t="s">
        <v>5360</v>
      </c>
      <c r="F149" s="14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15"/>
      <c r="R149" s="15"/>
      <c r="S149" s="15"/>
      <c r="T149" s="15"/>
      <c r="V149" s="16">
        <f t="shared" si="20"/>
        <v>0</v>
      </c>
    </row>
    <row r="150" spans="1:22" ht="15.75" customHeight="1" x14ac:dyDescent="0.25">
      <c r="A150" s="10" t="s">
        <v>2091</v>
      </c>
      <c r="B150" s="11" t="s">
        <v>3242</v>
      </c>
      <c r="C150" s="12" t="s">
        <v>3562</v>
      </c>
      <c r="D150" s="10" t="s">
        <v>95</v>
      </c>
      <c r="E150" s="13" t="s">
        <v>5360</v>
      </c>
      <c r="F150" s="14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15"/>
      <c r="R150" s="15"/>
      <c r="S150" s="15"/>
      <c r="T150" s="15"/>
      <c r="V150" s="16">
        <f t="shared" si="20"/>
        <v>0</v>
      </c>
    </row>
    <row r="151" spans="1:22" ht="15.75" customHeight="1" x14ac:dyDescent="0.25">
      <c r="A151" s="10" t="s">
        <v>2092</v>
      </c>
      <c r="B151" s="11" t="s">
        <v>3242</v>
      </c>
      <c r="C151" s="12" t="s">
        <v>3563</v>
      </c>
      <c r="D151" s="10" t="s">
        <v>95</v>
      </c>
      <c r="E151" s="13" t="s">
        <v>5360</v>
      </c>
      <c r="F151" s="14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15"/>
      <c r="R151" s="15"/>
      <c r="S151" s="15"/>
      <c r="T151" s="15"/>
      <c r="V151" s="16">
        <f t="shared" si="20"/>
        <v>0</v>
      </c>
    </row>
    <row r="152" spans="1:22" ht="15.75" customHeight="1" x14ac:dyDescent="0.25">
      <c r="A152" s="10" t="s">
        <v>2093</v>
      </c>
      <c r="B152" s="11" t="s">
        <v>3242</v>
      </c>
      <c r="C152" s="12" t="s">
        <v>3564</v>
      </c>
      <c r="D152" s="10" t="s">
        <v>96</v>
      </c>
      <c r="E152" s="13" t="s">
        <v>5360</v>
      </c>
      <c r="F152" s="14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15"/>
      <c r="R152" s="15"/>
      <c r="S152" s="15"/>
      <c r="T152" s="15"/>
      <c r="V152" s="16">
        <f t="shared" ref="V152:V153" si="21">(G152+H152+I152+J152+K152+L152+M152+N152+O152+P152+Q152+R152+S152+T152)*288</f>
        <v>0</v>
      </c>
    </row>
    <row r="153" spans="1:22" ht="15.75" customHeight="1" x14ac:dyDescent="0.25">
      <c r="A153" s="10" t="s">
        <v>2094</v>
      </c>
      <c r="B153" s="11" t="s">
        <v>3242</v>
      </c>
      <c r="C153" s="12" t="s">
        <v>3565</v>
      </c>
      <c r="D153" s="10" t="s">
        <v>96</v>
      </c>
      <c r="E153" s="13" t="s">
        <v>5360</v>
      </c>
      <c r="F153" s="14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15"/>
      <c r="R153" s="15"/>
      <c r="S153" s="15"/>
      <c r="T153" s="15"/>
      <c r="V153" s="16">
        <f t="shared" si="21"/>
        <v>0</v>
      </c>
    </row>
    <row r="154" spans="1:22" s="3" customFormat="1" ht="15.75" customHeight="1" x14ac:dyDescent="0.25">
      <c r="A154" s="17"/>
      <c r="B154" s="18"/>
      <c r="C154" s="19"/>
      <c r="D154" s="17"/>
      <c r="E154" s="23"/>
      <c r="F154" s="14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V154" s="22"/>
    </row>
    <row r="155" spans="1:22" ht="15.75" customHeight="1" x14ac:dyDescent="0.25">
      <c r="A155" s="10" t="s">
        <v>2095</v>
      </c>
      <c r="B155" s="11" t="s">
        <v>3243</v>
      </c>
      <c r="C155" s="12" t="s">
        <v>3566</v>
      </c>
      <c r="D155" s="10" t="s">
        <v>95</v>
      </c>
      <c r="E155" s="13" t="s">
        <v>5360</v>
      </c>
      <c r="F155" s="14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15"/>
      <c r="R155" s="15"/>
      <c r="S155" s="15"/>
      <c r="T155" s="15"/>
      <c r="V155" s="16">
        <f t="shared" ref="V155:V159" si="22">(G155+H155+I155+J155+K155+L155+M155+N155+O155+P155+Q155+R155+S155+T155)*100</f>
        <v>0</v>
      </c>
    </row>
    <row r="156" spans="1:22" ht="15.75" customHeight="1" x14ac:dyDescent="0.25">
      <c r="A156" s="10" t="s">
        <v>2096</v>
      </c>
      <c r="B156" s="11" t="s">
        <v>3243</v>
      </c>
      <c r="C156" s="12" t="s">
        <v>3567</v>
      </c>
      <c r="D156" s="10" t="s">
        <v>95</v>
      </c>
      <c r="E156" s="13" t="s">
        <v>5360</v>
      </c>
      <c r="F156" s="14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15"/>
      <c r="R156" s="15"/>
      <c r="S156" s="15"/>
      <c r="T156" s="15"/>
      <c r="V156" s="16">
        <f t="shared" si="22"/>
        <v>0</v>
      </c>
    </row>
    <row r="157" spans="1:22" ht="15.75" customHeight="1" x14ac:dyDescent="0.25">
      <c r="A157" s="10" t="s">
        <v>2097</v>
      </c>
      <c r="B157" s="11" t="s">
        <v>3244</v>
      </c>
      <c r="C157" s="12" t="s">
        <v>3568</v>
      </c>
      <c r="D157" s="10" t="s">
        <v>95</v>
      </c>
      <c r="E157" s="13" t="s">
        <v>5360</v>
      </c>
      <c r="F157" s="14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15"/>
      <c r="R157" s="15"/>
      <c r="S157" s="15"/>
      <c r="T157" s="15"/>
      <c r="V157" s="16">
        <f t="shared" si="22"/>
        <v>0</v>
      </c>
    </row>
    <row r="158" spans="1:22" ht="15.75" customHeight="1" x14ac:dyDescent="0.25">
      <c r="A158" s="10" t="s">
        <v>2098</v>
      </c>
      <c r="B158" s="11" t="s">
        <v>3245</v>
      </c>
      <c r="C158" s="12" t="s">
        <v>3569</v>
      </c>
      <c r="D158" s="10" t="s">
        <v>95</v>
      </c>
      <c r="E158" s="13" t="s">
        <v>5360</v>
      </c>
      <c r="F158" s="14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15"/>
      <c r="R158" s="15"/>
      <c r="S158" s="15"/>
      <c r="T158" s="15"/>
      <c r="V158" s="16">
        <f t="shared" si="22"/>
        <v>0</v>
      </c>
    </row>
    <row r="159" spans="1:22" ht="15.75" customHeight="1" x14ac:dyDescent="0.25">
      <c r="A159" s="10" t="s">
        <v>2099</v>
      </c>
      <c r="B159" s="11" t="s">
        <v>3245</v>
      </c>
      <c r="C159" s="12" t="s">
        <v>3570</v>
      </c>
      <c r="D159" s="10" t="s">
        <v>95</v>
      </c>
      <c r="E159" s="13" t="s">
        <v>5360</v>
      </c>
      <c r="F159" s="14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15"/>
      <c r="R159" s="15"/>
      <c r="S159" s="15"/>
      <c r="T159" s="15"/>
      <c r="V159" s="16">
        <f t="shared" si="22"/>
        <v>0</v>
      </c>
    </row>
    <row r="160" spans="1:22" s="3" customFormat="1" ht="15.75" customHeight="1" x14ac:dyDescent="0.25">
      <c r="A160" s="17"/>
      <c r="B160" s="18"/>
      <c r="C160" s="19"/>
      <c r="D160" s="17"/>
      <c r="E160" s="23"/>
      <c r="F160" s="14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V160" s="22"/>
    </row>
    <row r="161" spans="1:22" ht="15.75" customHeight="1" x14ac:dyDescent="0.25">
      <c r="A161" s="10" t="s">
        <v>2100</v>
      </c>
      <c r="B161" s="11" t="s">
        <v>3246</v>
      </c>
      <c r="C161" s="12" t="s">
        <v>3571</v>
      </c>
      <c r="D161" s="10" t="s">
        <v>96</v>
      </c>
      <c r="E161" s="13" t="s">
        <v>5360</v>
      </c>
      <c r="F161" s="14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15"/>
      <c r="R161" s="15"/>
      <c r="S161" s="15"/>
      <c r="T161" s="15"/>
      <c r="V161" s="16">
        <f>(G161+H161+I161+J161+K161+L161+M161+N161+O161+P161+Q161+R161+S161+T161)*288</f>
        <v>0</v>
      </c>
    </row>
    <row r="162" spans="1:22" s="3" customFormat="1" ht="15.75" customHeight="1" x14ac:dyDescent="0.25">
      <c r="A162" s="17"/>
      <c r="B162" s="18"/>
      <c r="C162" s="19"/>
      <c r="D162" s="17"/>
      <c r="E162" s="23"/>
      <c r="F162" s="14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V162" s="22"/>
    </row>
    <row r="163" spans="1:22" ht="15.75" customHeight="1" x14ac:dyDescent="0.25">
      <c r="A163" s="10">
        <v>77302</v>
      </c>
      <c r="B163" s="11" t="s">
        <v>603</v>
      </c>
      <c r="C163" s="12" t="s">
        <v>1062</v>
      </c>
      <c r="D163" s="10">
        <v>102</v>
      </c>
      <c r="E163" s="13">
        <v>26</v>
      </c>
      <c r="F163" s="14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38"/>
      <c r="T163" s="15"/>
      <c r="V163" s="16">
        <f>(G163+H163+I163+J163+K163+L163+M163+N163+O163+P163+Q163+R163+S163+T163)*102</f>
        <v>0</v>
      </c>
    </row>
    <row r="164" spans="1:22" s="3" customFormat="1" ht="15.75" customHeight="1" x14ac:dyDescent="0.25">
      <c r="A164" s="17"/>
      <c r="B164" s="18"/>
      <c r="C164" s="19"/>
      <c r="D164" s="17"/>
      <c r="E164" s="23"/>
      <c r="F164" s="14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V164" s="22"/>
    </row>
    <row r="165" spans="1:22" ht="15.75" customHeight="1" x14ac:dyDescent="0.25">
      <c r="A165" s="10" t="s">
        <v>2101</v>
      </c>
      <c r="B165" s="11" t="s">
        <v>3247</v>
      </c>
      <c r="C165" s="12" t="s">
        <v>3572</v>
      </c>
      <c r="D165" s="10" t="s">
        <v>95</v>
      </c>
      <c r="E165" s="13" t="s">
        <v>5360</v>
      </c>
      <c r="F165" s="14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15"/>
      <c r="R165" s="15"/>
      <c r="S165" s="15"/>
      <c r="T165" s="15"/>
      <c r="V165" s="16">
        <f t="shared" ref="V165:V166" si="23">(G165+H165+I165+J165+K165+L165+M165+N165+O165+P165+Q165+R165+S165+T165)*100</f>
        <v>0</v>
      </c>
    </row>
    <row r="166" spans="1:22" ht="15.75" customHeight="1" x14ac:dyDescent="0.25">
      <c r="A166" s="10" t="s">
        <v>2102</v>
      </c>
      <c r="B166" s="11" t="s">
        <v>3247</v>
      </c>
      <c r="C166" s="12" t="s">
        <v>3573</v>
      </c>
      <c r="D166" s="10" t="s">
        <v>95</v>
      </c>
      <c r="E166" s="13" t="s">
        <v>5360</v>
      </c>
      <c r="F166" s="14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15"/>
      <c r="R166" s="15"/>
      <c r="S166" s="15"/>
      <c r="T166" s="15"/>
      <c r="V166" s="16">
        <f t="shared" si="23"/>
        <v>0</v>
      </c>
    </row>
    <row r="167" spans="1:22" s="3" customFormat="1" ht="15.75" customHeight="1" x14ac:dyDescent="0.25">
      <c r="A167" s="17"/>
      <c r="B167" s="18"/>
      <c r="C167" s="19"/>
      <c r="D167" s="17"/>
      <c r="E167" s="23"/>
      <c r="F167" s="14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V167" s="22"/>
    </row>
    <row r="168" spans="1:22" ht="15.75" customHeight="1" x14ac:dyDescent="0.25">
      <c r="A168" s="10">
        <v>77303</v>
      </c>
      <c r="B168" s="11" t="s">
        <v>604</v>
      </c>
      <c r="C168" s="12" t="s">
        <v>1063</v>
      </c>
      <c r="D168" s="10">
        <v>102</v>
      </c>
      <c r="E168" s="13">
        <v>26</v>
      </c>
      <c r="F168" s="14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38"/>
      <c r="T168" s="15"/>
      <c r="V168" s="16">
        <f t="shared" ref="V168:V171" si="24">(G168+H168+I168+J168+K168+L168+M168+N168+O168+P168+Q168+R168+S168+T168)*102</f>
        <v>0</v>
      </c>
    </row>
    <row r="169" spans="1:22" ht="15.75" customHeight="1" x14ac:dyDescent="0.25">
      <c r="A169" s="10">
        <v>77304</v>
      </c>
      <c r="B169" s="11" t="s">
        <v>604</v>
      </c>
      <c r="C169" s="12" t="s">
        <v>1064</v>
      </c>
      <c r="D169" s="10">
        <v>102</v>
      </c>
      <c r="E169" s="13">
        <v>26</v>
      </c>
      <c r="F169" s="14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38"/>
      <c r="T169" s="15"/>
      <c r="V169" s="16">
        <f t="shared" si="24"/>
        <v>0</v>
      </c>
    </row>
    <row r="170" spans="1:22" ht="15.75" customHeight="1" x14ac:dyDescent="0.25">
      <c r="A170" s="10">
        <v>77305</v>
      </c>
      <c r="B170" s="11" t="s">
        <v>604</v>
      </c>
      <c r="C170" s="12" t="s">
        <v>1065</v>
      </c>
      <c r="D170" s="10">
        <v>102</v>
      </c>
      <c r="E170" s="13">
        <v>26</v>
      </c>
      <c r="F170" s="14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38"/>
      <c r="T170" s="15"/>
      <c r="V170" s="16">
        <f t="shared" si="24"/>
        <v>0</v>
      </c>
    </row>
    <row r="171" spans="1:22" ht="15.75" customHeight="1" x14ac:dyDescent="0.25">
      <c r="A171" s="10">
        <v>77308</v>
      </c>
      <c r="B171" s="11" t="s">
        <v>604</v>
      </c>
      <c r="C171" s="12" t="s">
        <v>1066</v>
      </c>
      <c r="D171" s="10">
        <v>102</v>
      </c>
      <c r="E171" s="13">
        <v>26</v>
      </c>
      <c r="F171" s="14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38"/>
      <c r="T171" s="15"/>
      <c r="V171" s="16">
        <f t="shared" si="24"/>
        <v>0</v>
      </c>
    </row>
    <row r="172" spans="1:22" s="3" customFormat="1" ht="15.75" customHeight="1" x14ac:dyDescent="0.25">
      <c r="A172" s="17"/>
      <c r="B172" s="18"/>
      <c r="C172" s="19"/>
      <c r="D172" s="17"/>
      <c r="E172" s="23"/>
      <c r="F172" s="14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 s="22"/>
    </row>
    <row r="173" spans="1:22" ht="15.75" customHeight="1" x14ac:dyDescent="0.25">
      <c r="A173" s="10">
        <v>79517</v>
      </c>
      <c r="B173" s="11" t="s">
        <v>605</v>
      </c>
      <c r="C173" s="12" t="s">
        <v>1067</v>
      </c>
      <c r="D173" s="10">
        <v>102</v>
      </c>
      <c r="E173" s="13">
        <v>26</v>
      </c>
      <c r="F173" s="14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38"/>
      <c r="T173" s="15"/>
      <c r="V173" s="16">
        <f>(G173+H173+I173+J173+K173+L173+M173+N173+O173+P173+Q173+R173+S173+T173)*102</f>
        <v>0</v>
      </c>
    </row>
    <row r="174" spans="1:22" s="3" customFormat="1" ht="15.75" customHeight="1" x14ac:dyDescent="0.25">
      <c r="A174" s="17"/>
      <c r="B174" s="18"/>
      <c r="C174" s="19"/>
      <c r="D174" s="17"/>
      <c r="E174" s="23"/>
      <c r="F174" s="14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 s="22"/>
    </row>
    <row r="175" spans="1:22" ht="15.75" customHeight="1" x14ac:dyDescent="0.25">
      <c r="A175" s="10" t="s">
        <v>149</v>
      </c>
      <c r="B175" s="11" t="s">
        <v>606</v>
      </c>
      <c r="C175" s="12" t="s">
        <v>1068</v>
      </c>
      <c r="D175" s="10">
        <v>28</v>
      </c>
      <c r="E175" s="13">
        <v>26</v>
      </c>
      <c r="F175" s="14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38"/>
      <c r="T175" s="15"/>
      <c r="V175" s="16">
        <f>(G175+H175+I175+J175+K175+L175+M175+N175+O175+P175+Q175+R175+S175+T175)*28</f>
        <v>0</v>
      </c>
    </row>
    <row r="176" spans="1:22" ht="15.75" customHeight="1" x14ac:dyDescent="0.25">
      <c r="A176" s="10" t="s">
        <v>150</v>
      </c>
      <c r="B176" s="11" t="s">
        <v>606</v>
      </c>
      <c r="C176" s="12" t="s">
        <v>1068</v>
      </c>
      <c r="D176" s="10">
        <v>84</v>
      </c>
      <c r="E176" s="13">
        <v>26</v>
      </c>
      <c r="F176" s="1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38"/>
      <c r="T176" s="15"/>
      <c r="V176" s="16">
        <f>(G176+H176+I176+J176+K176+L176+M176+N176+O176+P176+Q176+R176+S176+T176)*84</f>
        <v>0</v>
      </c>
    </row>
    <row r="177" spans="1:22" ht="15.75" customHeight="1" x14ac:dyDescent="0.25">
      <c r="A177" s="10" t="s">
        <v>148</v>
      </c>
      <c r="B177" s="11" t="s">
        <v>606</v>
      </c>
      <c r="C177" s="12" t="s">
        <v>1068</v>
      </c>
      <c r="D177" s="10">
        <v>102</v>
      </c>
      <c r="E177" s="13">
        <v>26</v>
      </c>
      <c r="F177" s="14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38"/>
      <c r="T177" s="15"/>
      <c r="V177" s="16">
        <f>(G177+H177+I177+J177+K177+L177+M177+N177+O177+P177+Q177+R177+S177+T177)*102</f>
        <v>0</v>
      </c>
    </row>
    <row r="178" spans="1:22" ht="15.75" customHeight="1" x14ac:dyDescent="0.25">
      <c r="A178" s="10" t="s">
        <v>152</v>
      </c>
      <c r="B178" s="11" t="s">
        <v>607</v>
      </c>
      <c r="C178" s="12" t="s">
        <v>1069</v>
      </c>
      <c r="D178" s="10">
        <v>28</v>
      </c>
      <c r="E178" s="13">
        <v>26</v>
      </c>
      <c r="F178" s="14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38"/>
      <c r="T178" s="15"/>
      <c r="V178" s="16">
        <f>(G178+H178+I178+J178+K178+L178+M178+N178+O178+P178+Q178+R178+S178+T178)*28</f>
        <v>0</v>
      </c>
    </row>
    <row r="179" spans="1:22" ht="15.75" customHeight="1" x14ac:dyDescent="0.25">
      <c r="A179" s="10" t="s">
        <v>153</v>
      </c>
      <c r="B179" s="11" t="s">
        <v>607</v>
      </c>
      <c r="C179" s="12" t="s">
        <v>1069</v>
      </c>
      <c r="D179" s="10">
        <v>84</v>
      </c>
      <c r="E179" s="13">
        <v>26</v>
      </c>
      <c r="F179" s="14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38"/>
      <c r="T179" s="15"/>
      <c r="V179" s="16">
        <f>(G179+H179+I179+J179+K179+L179+M179+N179+O179+P179+Q179+R179+S179+T179)*84</f>
        <v>0</v>
      </c>
    </row>
    <row r="180" spans="1:22" ht="15.75" customHeight="1" x14ac:dyDescent="0.25">
      <c r="A180" s="10" t="s">
        <v>151</v>
      </c>
      <c r="B180" s="11" t="s">
        <v>607</v>
      </c>
      <c r="C180" s="12" t="s">
        <v>1069</v>
      </c>
      <c r="D180" s="10">
        <v>102</v>
      </c>
      <c r="E180" s="13">
        <v>26</v>
      </c>
      <c r="F180" s="14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38"/>
      <c r="T180" s="15"/>
      <c r="V180" s="16">
        <f>(G180+H180+I180+J180+K180+L180+M180+N180+O180+P180+Q180+R180+S180+T180)*102</f>
        <v>0</v>
      </c>
    </row>
    <row r="181" spans="1:22" ht="15.75" customHeight="1" x14ac:dyDescent="0.25">
      <c r="A181" s="10" t="s">
        <v>154</v>
      </c>
      <c r="B181" s="11" t="s">
        <v>606</v>
      </c>
      <c r="C181" s="12" t="s">
        <v>1070</v>
      </c>
      <c r="D181" s="10">
        <v>28</v>
      </c>
      <c r="E181" s="13" t="s">
        <v>5350</v>
      </c>
      <c r="F181" s="14"/>
      <c r="G181" s="15"/>
      <c r="H181" s="15"/>
      <c r="I181" s="15"/>
      <c r="J181" s="15"/>
      <c r="K181" s="15"/>
      <c r="L181" s="15"/>
      <c r="M181" s="15"/>
      <c r="N181" s="38"/>
      <c r="O181" s="15"/>
      <c r="P181" s="15"/>
      <c r="Q181" s="38"/>
      <c r="R181" s="15"/>
      <c r="S181" s="15"/>
      <c r="T181" s="15"/>
      <c r="V181" s="16">
        <f>(G181+H181+I181+J181+K181+L181+M181+N181+O181+P181+Q181+R181+S181+T181)*28</f>
        <v>0</v>
      </c>
    </row>
    <row r="182" spans="1:22" ht="15.75" customHeight="1" x14ac:dyDescent="0.25">
      <c r="A182" s="10" t="s">
        <v>155</v>
      </c>
      <c r="B182" s="11" t="s">
        <v>606</v>
      </c>
      <c r="C182" s="12" t="s">
        <v>1070</v>
      </c>
      <c r="D182" s="10">
        <v>84</v>
      </c>
      <c r="E182" s="13" t="s">
        <v>5350</v>
      </c>
      <c r="F182" s="14"/>
      <c r="G182" s="15"/>
      <c r="H182" s="15"/>
      <c r="I182" s="15"/>
      <c r="J182" s="15"/>
      <c r="K182" s="15"/>
      <c r="L182" s="15"/>
      <c r="M182" s="15"/>
      <c r="N182" s="38"/>
      <c r="O182" s="15"/>
      <c r="P182" s="15"/>
      <c r="Q182" s="38"/>
      <c r="R182" s="15"/>
      <c r="S182" s="15"/>
      <c r="T182" s="15"/>
      <c r="V182" s="16">
        <f>(G182+H182+I182+J182+K182+L182+M182+N182+O182+P182+Q182+R182+S182+T182)*84</f>
        <v>0</v>
      </c>
    </row>
    <row r="183" spans="1:22" ht="15.75" customHeight="1" x14ac:dyDescent="0.25">
      <c r="A183" s="10" t="s">
        <v>156</v>
      </c>
      <c r="B183" s="11" t="s">
        <v>606</v>
      </c>
      <c r="C183" s="12" t="s">
        <v>1071</v>
      </c>
      <c r="D183" s="10">
        <v>28</v>
      </c>
      <c r="E183" s="13" t="s">
        <v>5350</v>
      </c>
      <c r="F183" s="14"/>
      <c r="G183" s="15"/>
      <c r="H183" s="15"/>
      <c r="I183" s="15"/>
      <c r="J183" s="15"/>
      <c r="K183" s="15"/>
      <c r="L183" s="15"/>
      <c r="M183" s="15"/>
      <c r="N183" s="38"/>
      <c r="O183" s="15"/>
      <c r="P183" s="15"/>
      <c r="Q183" s="38"/>
      <c r="R183" s="15"/>
      <c r="S183" s="15"/>
      <c r="T183" s="15"/>
      <c r="V183" s="16">
        <f>(G183+H183+I183+J183+K183+L183+M183+N183+O183+P183+Q183+R183+S183+T183)*28</f>
        <v>0</v>
      </c>
    </row>
    <row r="184" spans="1:22" ht="15.75" customHeight="1" x14ac:dyDescent="0.25">
      <c r="A184" s="10" t="s">
        <v>157</v>
      </c>
      <c r="B184" s="11" t="s">
        <v>606</v>
      </c>
      <c r="C184" s="12" t="s">
        <v>1071</v>
      </c>
      <c r="D184" s="10">
        <v>84</v>
      </c>
      <c r="E184" s="13" t="s">
        <v>5350</v>
      </c>
      <c r="F184" s="14"/>
      <c r="G184" s="15"/>
      <c r="H184" s="15"/>
      <c r="I184" s="15"/>
      <c r="J184" s="15"/>
      <c r="K184" s="15"/>
      <c r="L184" s="15"/>
      <c r="M184" s="15"/>
      <c r="N184" s="38"/>
      <c r="O184" s="15"/>
      <c r="P184" s="15"/>
      <c r="Q184" s="38"/>
      <c r="R184" s="15"/>
      <c r="S184" s="15"/>
      <c r="T184" s="15"/>
      <c r="V184" s="16">
        <f>(G184+H184+I184+J184+K184+L184+M184+N184+O184+P184+Q184+R184+S184+T184)*84</f>
        <v>0</v>
      </c>
    </row>
    <row r="185" spans="1:22" ht="15.75" customHeight="1" x14ac:dyDescent="0.25">
      <c r="A185" s="10">
        <v>73256</v>
      </c>
      <c r="B185" s="11" t="s">
        <v>606</v>
      </c>
      <c r="C185" s="12" t="s">
        <v>1072</v>
      </c>
      <c r="D185" s="10">
        <v>102</v>
      </c>
      <c r="E185" s="13">
        <v>26</v>
      </c>
      <c r="F185" s="14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38"/>
      <c r="T185" s="15"/>
      <c r="V185" s="16">
        <f>(G185+H185+I185+J185+K185+L185+M185+N185+O185+P185+Q185+R185+S185+T185)*102</f>
        <v>0</v>
      </c>
    </row>
    <row r="186" spans="1:22" ht="15.75" customHeight="1" x14ac:dyDescent="0.25">
      <c r="A186" s="10" t="s">
        <v>159</v>
      </c>
      <c r="B186" s="11" t="s">
        <v>606</v>
      </c>
      <c r="C186" s="12" t="s">
        <v>1073</v>
      </c>
      <c r="D186" s="10">
        <v>28</v>
      </c>
      <c r="E186" s="13">
        <v>26</v>
      </c>
      <c r="F186" s="14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38"/>
      <c r="T186" s="15"/>
      <c r="V186" s="16">
        <f>(G186+H186+I186+J186+K186+L186+M186+N186+O186+P186+Q186+R186+S186+T186)*28</f>
        <v>0</v>
      </c>
    </row>
    <row r="187" spans="1:22" ht="15.75" customHeight="1" x14ac:dyDescent="0.25">
      <c r="A187" s="10" t="s">
        <v>160</v>
      </c>
      <c r="B187" s="11" t="s">
        <v>606</v>
      </c>
      <c r="C187" s="12" t="s">
        <v>1073</v>
      </c>
      <c r="D187" s="10">
        <v>84</v>
      </c>
      <c r="E187" s="13">
        <v>26</v>
      </c>
      <c r="F187" s="14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38"/>
      <c r="T187" s="15"/>
      <c r="V187" s="16">
        <f>(G187+H187+I187+J187+K187+L187+M187+N187+O187+P187+Q187+R187+S187+T187)*84</f>
        <v>0</v>
      </c>
    </row>
    <row r="188" spans="1:22" ht="15.75" customHeight="1" x14ac:dyDescent="0.25">
      <c r="A188" s="10" t="s">
        <v>158</v>
      </c>
      <c r="B188" s="11" t="s">
        <v>606</v>
      </c>
      <c r="C188" s="12" t="s">
        <v>1073</v>
      </c>
      <c r="D188" s="10">
        <v>102</v>
      </c>
      <c r="E188" s="13">
        <v>26</v>
      </c>
      <c r="F188" s="14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38"/>
      <c r="T188" s="15"/>
      <c r="V188" s="16">
        <f>(G188+H188+I188+J188+K188+L188+M188+N188+O188+P188+Q188+R188+S188+T188)*102</f>
        <v>0</v>
      </c>
    </row>
    <row r="189" spans="1:22" ht="15.75" customHeight="1" x14ac:dyDescent="0.25">
      <c r="A189" s="10" t="s">
        <v>162</v>
      </c>
      <c r="B189" s="11" t="s">
        <v>606</v>
      </c>
      <c r="C189" s="12" t="s">
        <v>1074</v>
      </c>
      <c r="D189" s="10">
        <v>28</v>
      </c>
      <c r="E189" s="13">
        <v>26</v>
      </c>
      <c r="F189" s="14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38"/>
      <c r="T189" s="15"/>
      <c r="V189" s="16">
        <f>(G189+H189+I189+J189+K189+L189+M189+N189+O189+P189+Q189+R189+S189+T189)*28</f>
        <v>0</v>
      </c>
    </row>
    <row r="190" spans="1:22" ht="15.75" customHeight="1" x14ac:dyDescent="0.25">
      <c r="A190" s="10" t="s">
        <v>163</v>
      </c>
      <c r="B190" s="11" t="s">
        <v>606</v>
      </c>
      <c r="C190" s="12" t="s">
        <v>1074</v>
      </c>
      <c r="D190" s="10">
        <v>84</v>
      </c>
      <c r="E190" s="13">
        <v>26</v>
      </c>
      <c r="F190" s="14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38"/>
      <c r="T190" s="15"/>
      <c r="V190" s="16">
        <f>(G190+H190+I190+J190+K190+L190+M190+N190+O190+P190+Q190+R190+S190+T190)*84</f>
        <v>0</v>
      </c>
    </row>
    <row r="191" spans="1:22" ht="15.75" customHeight="1" x14ac:dyDescent="0.25">
      <c r="A191" s="10" t="s">
        <v>161</v>
      </c>
      <c r="B191" s="11" t="s">
        <v>606</v>
      </c>
      <c r="C191" s="12" t="s">
        <v>1074</v>
      </c>
      <c r="D191" s="10">
        <v>102</v>
      </c>
      <c r="E191" s="13">
        <v>26</v>
      </c>
      <c r="F191" s="14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38"/>
      <c r="T191" s="15"/>
      <c r="V191" s="16">
        <f>(G191+H191+I191+J191+K191+L191+M191+N191+O191+P191+Q191+R191+S191+T191)*102</f>
        <v>0</v>
      </c>
    </row>
    <row r="192" spans="1:22" ht="15.75" customHeight="1" x14ac:dyDescent="0.25">
      <c r="A192" s="10">
        <v>73270</v>
      </c>
      <c r="B192" s="11" t="s">
        <v>606</v>
      </c>
      <c r="C192" s="12" t="s">
        <v>1075</v>
      </c>
      <c r="D192" s="10">
        <v>84</v>
      </c>
      <c r="E192" s="13" t="s">
        <v>5353</v>
      </c>
      <c r="F192" s="14"/>
      <c r="G192" s="15"/>
      <c r="H192" s="15"/>
      <c r="I192" s="15"/>
      <c r="J192" s="15"/>
      <c r="K192" s="15"/>
      <c r="L192" s="15"/>
      <c r="M192" s="15"/>
      <c r="N192" s="38"/>
      <c r="O192" s="15"/>
      <c r="P192" s="15"/>
      <c r="Q192" s="38"/>
      <c r="R192" s="38"/>
      <c r="S192" s="38"/>
      <c r="T192" s="15"/>
      <c r="V192" s="16">
        <f t="shared" ref="V192:V194" si="25">(G192+H192+I192+J192+K192+L192+M192+N192+O192+P192+Q192+R192+S192+T192)*84</f>
        <v>0</v>
      </c>
    </row>
    <row r="193" spans="1:22" ht="15.75" customHeight="1" x14ac:dyDescent="0.25">
      <c r="A193" s="10">
        <v>73251</v>
      </c>
      <c r="B193" s="11" t="s">
        <v>607</v>
      </c>
      <c r="C193" s="12" t="s">
        <v>1076</v>
      </c>
      <c r="D193" s="10">
        <v>84</v>
      </c>
      <c r="E193" s="13" t="s">
        <v>5353</v>
      </c>
      <c r="F193" s="14"/>
      <c r="G193" s="15"/>
      <c r="H193" s="15"/>
      <c r="I193" s="15"/>
      <c r="J193" s="15"/>
      <c r="K193" s="15"/>
      <c r="L193" s="15"/>
      <c r="M193" s="15"/>
      <c r="N193" s="38"/>
      <c r="O193" s="15"/>
      <c r="P193" s="15"/>
      <c r="Q193" s="38"/>
      <c r="R193" s="38"/>
      <c r="S193" s="38"/>
      <c r="T193" s="15"/>
      <c r="V193" s="16">
        <f t="shared" si="25"/>
        <v>0</v>
      </c>
    </row>
    <row r="194" spans="1:22" ht="15.75" customHeight="1" x14ac:dyDescent="0.25">
      <c r="A194" s="10">
        <v>73260</v>
      </c>
      <c r="B194" s="11" t="s">
        <v>607</v>
      </c>
      <c r="C194" s="12" t="s">
        <v>1077</v>
      </c>
      <c r="D194" s="10">
        <v>84</v>
      </c>
      <c r="E194" s="13">
        <v>26</v>
      </c>
      <c r="F194" s="14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38"/>
      <c r="T194" s="15"/>
      <c r="V194" s="16">
        <f t="shared" si="25"/>
        <v>0</v>
      </c>
    </row>
    <row r="195" spans="1:22" ht="15.75" customHeight="1" x14ac:dyDescent="0.25">
      <c r="A195" s="10" t="s">
        <v>165</v>
      </c>
      <c r="B195" s="11" t="s">
        <v>607</v>
      </c>
      <c r="C195" s="12" t="s">
        <v>1078</v>
      </c>
      <c r="D195" s="10">
        <v>28</v>
      </c>
      <c r="E195" s="13">
        <v>26</v>
      </c>
      <c r="F195" s="14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38"/>
      <c r="T195" s="15"/>
      <c r="V195" s="16">
        <f>(G195+H195+I195+J195+K195+L195+M195+N195+O195+P195+Q195+R195+S195+T195)*28</f>
        <v>0</v>
      </c>
    </row>
    <row r="196" spans="1:22" ht="15.75" customHeight="1" x14ac:dyDescent="0.25">
      <c r="A196" s="10" t="s">
        <v>166</v>
      </c>
      <c r="B196" s="11" t="s">
        <v>607</v>
      </c>
      <c r="C196" s="12" t="s">
        <v>1078</v>
      </c>
      <c r="D196" s="10">
        <v>84</v>
      </c>
      <c r="E196" s="13">
        <v>26</v>
      </c>
      <c r="F196" s="14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38"/>
      <c r="T196" s="15"/>
      <c r="V196" s="16">
        <f>(G196+H196+I196+J196+K196+L196+M196+N196+O196+P196+Q196+R196+S196+T196)*84</f>
        <v>0</v>
      </c>
    </row>
    <row r="197" spans="1:22" ht="15.75" customHeight="1" x14ac:dyDescent="0.25">
      <c r="A197" s="10" t="s">
        <v>164</v>
      </c>
      <c r="B197" s="11" t="s">
        <v>607</v>
      </c>
      <c r="C197" s="12" t="s">
        <v>1078</v>
      </c>
      <c r="D197" s="10">
        <v>102</v>
      </c>
      <c r="E197" s="13">
        <v>26</v>
      </c>
      <c r="F197" s="14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38"/>
      <c r="T197" s="15"/>
      <c r="V197" s="16">
        <f>(G197+H197+I197+J197+K197+L197+M197+N197+O197+P197+Q197+R197+S197+T197)*102</f>
        <v>0</v>
      </c>
    </row>
    <row r="198" spans="1:22" ht="15.75" customHeight="1" x14ac:dyDescent="0.25">
      <c r="A198" s="10" t="s">
        <v>168</v>
      </c>
      <c r="B198" s="11" t="s">
        <v>607</v>
      </c>
      <c r="C198" s="12" t="s">
        <v>1079</v>
      </c>
      <c r="D198" s="10">
        <v>28</v>
      </c>
      <c r="E198" s="13">
        <v>26</v>
      </c>
      <c r="F198" s="14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38"/>
      <c r="T198" s="15"/>
      <c r="V198" s="16">
        <f>(G198+H198+I198+J198+K198+L198+M198+N198+O198+P198+Q198+R198+S198+T198)*28</f>
        <v>0</v>
      </c>
    </row>
    <row r="199" spans="1:22" ht="15.75" customHeight="1" x14ac:dyDescent="0.25">
      <c r="A199" s="10" t="s">
        <v>169</v>
      </c>
      <c r="B199" s="11" t="s">
        <v>607</v>
      </c>
      <c r="C199" s="12" t="s">
        <v>1079</v>
      </c>
      <c r="D199" s="10">
        <v>84</v>
      </c>
      <c r="E199" s="13">
        <v>26</v>
      </c>
      <c r="F199" s="14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38"/>
      <c r="T199" s="15"/>
      <c r="V199" s="16">
        <f>(G199+H199+I199+J199+K199+L199+M199+N199+O199+P199+Q199+R199+S199+T199)*84</f>
        <v>0</v>
      </c>
    </row>
    <row r="200" spans="1:22" ht="15.75" customHeight="1" x14ac:dyDescent="0.25">
      <c r="A200" s="10" t="s">
        <v>167</v>
      </c>
      <c r="B200" s="11" t="s">
        <v>607</v>
      </c>
      <c r="C200" s="12" t="s">
        <v>1079</v>
      </c>
      <c r="D200" s="10">
        <v>102</v>
      </c>
      <c r="E200" s="13">
        <v>26</v>
      </c>
      <c r="F200" s="14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38"/>
      <c r="T200" s="15"/>
      <c r="V200" s="16">
        <f>(G200+H200+I200+J200+K200+L200+M200+N200+O200+P200+Q200+R200+S200+T200)*102</f>
        <v>0</v>
      </c>
    </row>
    <row r="201" spans="1:22" ht="15.75" customHeight="1" x14ac:dyDescent="0.25">
      <c r="A201" s="10" t="s">
        <v>171</v>
      </c>
      <c r="B201" s="11" t="s">
        <v>606</v>
      </c>
      <c r="C201" s="12" t="s">
        <v>1080</v>
      </c>
      <c r="D201" s="10">
        <v>28</v>
      </c>
      <c r="E201" s="13">
        <v>26</v>
      </c>
      <c r="F201" s="14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38"/>
      <c r="T201" s="15"/>
      <c r="V201" s="16">
        <f>(G201+H201+I201+J201+K201+L201+M201+N201+O201+P201+Q201+R201+S201+T201)*28</f>
        <v>0</v>
      </c>
    </row>
    <row r="202" spans="1:22" ht="15.75" customHeight="1" x14ac:dyDescent="0.25">
      <c r="A202" s="10" t="s">
        <v>172</v>
      </c>
      <c r="B202" s="11" t="s">
        <v>606</v>
      </c>
      <c r="C202" s="12" t="s">
        <v>1080</v>
      </c>
      <c r="D202" s="10">
        <v>84</v>
      </c>
      <c r="E202" s="13">
        <v>26</v>
      </c>
      <c r="F202" s="14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38"/>
      <c r="T202" s="15"/>
      <c r="V202" s="16">
        <f>(G202+H202+I202+J202+K202+L202+M202+N202+O202+P202+Q202+R202+S202+T202)*84</f>
        <v>0</v>
      </c>
    </row>
    <row r="203" spans="1:22" ht="15.75" customHeight="1" x14ac:dyDescent="0.25">
      <c r="A203" s="10" t="s">
        <v>170</v>
      </c>
      <c r="B203" s="11" t="s">
        <v>606</v>
      </c>
      <c r="C203" s="12" t="s">
        <v>1080</v>
      </c>
      <c r="D203" s="10">
        <v>102</v>
      </c>
      <c r="E203" s="13">
        <v>26</v>
      </c>
      <c r="F203" s="14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38"/>
      <c r="T203" s="15"/>
      <c r="V203" s="16">
        <f>(G203+H203+I203+J203+K203+L203+M203+N203+O203+P203+Q203+R203+S203+T203)*102</f>
        <v>0</v>
      </c>
    </row>
    <row r="204" spans="1:22" ht="15.75" customHeight="1" x14ac:dyDescent="0.25">
      <c r="A204" s="10" t="s">
        <v>174</v>
      </c>
      <c r="B204" s="11" t="s">
        <v>607</v>
      </c>
      <c r="C204" s="12" t="s">
        <v>1081</v>
      </c>
      <c r="D204" s="10">
        <v>28</v>
      </c>
      <c r="E204" s="13">
        <v>26</v>
      </c>
      <c r="F204" s="14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38"/>
      <c r="T204" s="15"/>
      <c r="V204" s="16">
        <f>(G204+H204+I204+J204+K204+L204+M204+N204+O204+P204+Q204+R204+S204+T204)*28</f>
        <v>0</v>
      </c>
    </row>
    <row r="205" spans="1:22" ht="15.75" customHeight="1" x14ac:dyDescent="0.25">
      <c r="A205" s="10" t="s">
        <v>175</v>
      </c>
      <c r="B205" s="11" t="s">
        <v>607</v>
      </c>
      <c r="C205" s="12" t="s">
        <v>1081</v>
      </c>
      <c r="D205" s="10">
        <v>84</v>
      </c>
      <c r="E205" s="13">
        <v>26</v>
      </c>
      <c r="F205" s="14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38"/>
      <c r="T205" s="15"/>
      <c r="V205" s="16">
        <f>(G205+H205+I205+J205+K205+L205+M205+N205+O205+P205+Q205+R205+S205+T205)*84</f>
        <v>0</v>
      </c>
    </row>
    <row r="206" spans="1:22" ht="15.75" customHeight="1" x14ac:dyDescent="0.25">
      <c r="A206" s="10" t="s">
        <v>173</v>
      </c>
      <c r="B206" s="11" t="s">
        <v>607</v>
      </c>
      <c r="C206" s="12" t="s">
        <v>1081</v>
      </c>
      <c r="D206" s="10">
        <v>102</v>
      </c>
      <c r="E206" s="13">
        <v>26</v>
      </c>
      <c r="F206" s="14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38"/>
      <c r="T206" s="15"/>
      <c r="V206" s="16">
        <f>(G206+H206+I206+J206+K206+L206+M206+N206+O206+P206+Q206+R206+S206+T206)*102</f>
        <v>0</v>
      </c>
    </row>
    <row r="207" spans="1:22" ht="15.75" customHeight="1" x14ac:dyDescent="0.25">
      <c r="A207" s="10" t="s">
        <v>177</v>
      </c>
      <c r="B207" s="11" t="s">
        <v>607</v>
      </c>
      <c r="C207" s="12" t="s">
        <v>1082</v>
      </c>
      <c r="D207" s="10">
        <v>28</v>
      </c>
      <c r="E207" s="13">
        <v>26</v>
      </c>
      <c r="F207" s="1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38"/>
      <c r="T207" s="15"/>
      <c r="V207" s="16">
        <f>(G207+H207+I207+J207+K207+L207+M207+N207+O207+P207+Q207+R207+S207+T207)*28</f>
        <v>0</v>
      </c>
    </row>
    <row r="208" spans="1:22" ht="15.75" customHeight="1" x14ac:dyDescent="0.25">
      <c r="A208" s="10" t="s">
        <v>178</v>
      </c>
      <c r="B208" s="11" t="s">
        <v>607</v>
      </c>
      <c r="C208" s="12" t="s">
        <v>1082</v>
      </c>
      <c r="D208" s="10">
        <v>84</v>
      </c>
      <c r="E208" s="13">
        <v>26</v>
      </c>
      <c r="F208" s="14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38"/>
      <c r="T208" s="15"/>
      <c r="V208" s="16">
        <f>(G208+H208+I208+J208+K208+L208+M208+N208+O208+P208+Q208+R208+S208+T208)*84</f>
        <v>0</v>
      </c>
    </row>
    <row r="209" spans="1:22" ht="15.75" customHeight="1" x14ac:dyDescent="0.25">
      <c r="A209" s="10" t="s">
        <v>176</v>
      </c>
      <c r="B209" s="11" t="s">
        <v>607</v>
      </c>
      <c r="C209" s="12" t="s">
        <v>1082</v>
      </c>
      <c r="D209" s="10">
        <v>102</v>
      </c>
      <c r="E209" s="13">
        <v>26</v>
      </c>
      <c r="F209" s="14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38"/>
      <c r="T209" s="15"/>
      <c r="V209" s="16">
        <f>(G209+H209+I209+J209+K209+L209+M209+N209+O209+P209+Q209+R209+S209+T209)*102</f>
        <v>0</v>
      </c>
    </row>
    <row r="210" spans="1:22" ht="15.75" customHeight="1" x14ac:dyDescent="0.25">
      <c r="A210" s="10">
        <v>73234</v>
      </c>
      <c r="B210" s="11" t="s">
        <v>607</v>
      </c>
      <c r="C210" s="12" t="s">
        <v>1083</v>
      </c>
      <c r="D210" s="10">
        <v>84</v>
      </c>
      <c r="E210" s="13" t="s">
        <v>5350</v>
      </c>
      <c r="F210" s="14"/>
      <c r="G210" s="15"/>
      <c r="H210" s="15"/>
      <c r="I210" s="15"/>
      <c r="J210" s="15"/>
      <c r="K210" s="15"/>
      <c r="L210" s="15"/>
      <c r="M210" s="15"/>
      <c r="N210" s="38"/>
      <c r="O210" s="15"/>
      <c r="P210" s="15"/>
      <c r="Q210" s="38"/>
      <c r="R210" s="15"/>
      <c r="S210" s="15"/>
      <c r="T210" s="15"/>
      <c r="V210" s="16">
        <f>(G210+H210+I210+J210+K210+L210+M210+N210+O210+P210+Q210+R210+S210+T210)*84</f>
        <v>0</v>
      </c>
    </row>
    <row r="211" spans="1:22" ht="15.75" customHeight="1" x14ac:dyDescent="0.25">
      <c r="A211" s="10" t="s">
        <v>179</v>
      </c>
      <c r="B211" s="11" t="s">
        <v>607</v>
      </c>
      <c r="C211" s="12" t="s">
        <v>1084</v>
      </c>
      <c r="D211" s="10">
        <v>28</v>
      </c>
      <c r="E211" s="13" t="s">
        <v>5350</v>
      </c>
      <c r="F211" s="14"/>
      <c r="G211" s="15"/>
      <c r="H211" s="15"/>
      <c r="I211" s="15"/>
      <c r="J211" s="15"/>
      <c r="K211" s="15"/>
      <c r="L211" s="15"/>
      <c r="M211" s="15"/>
      <c r="N211" s="38"/>
      <c r="O211" s="15"/>
      <c r="P211" s="15"/>
      <c r="Q211" s="38"/>
      <c r="R211" s="15"/>
      <c r="S211" s="15"/>
      <c r="T211" s="15"/>
      <c r="V211" s="16">
        <f>(G211+H211+I211+J211+K211+L211+M211+N211+O211+P211+Q211+R211+S211+T211)*28</f>
        <v>0</v>
      </c>
    </row>
    <row r="212" spans="1:22" ht="15.75" customHeight="1" x14ac:dyDescent="0.25">
      <c r="A212" s="10" t="s">
        <v>180</v>
      </c>
      <c r="B212" s="11" t="s">
        <v>607</v>
      </c>
      <c r="C212" s="12" t="s">
        <v>1084</v>
      </c>
      <c r="D212" s="10">
        <v>84</v>
      </c>
      <c r="E212" s="13" t="s">
        <v>5350</v>
      </c>
      <c r="F212" s="14"/>
      <c r="G212" s="15"/>
      <c r="H212" s="15"/>
      <c r="I212" s="15"/>
      <c r="J212" s="15"/>
      <c r="K212" s="15"/>
      <c r="L212" s="15"/>
      <c r="M212" s="15"/>
      <c r="N212" s="38"/>
      <c r="O212" s="15"/>
      <c r="P212" s="15"/>
      <c r="Q212" s="38"/>
      <c r="R212" s="15"/>
      <c r="S212" s="15"/>
      <c r="T212" s="15"/>
      <c r="V212" s="16">
        <f>(G212+H212+I212+J212+K212+L212+M212+N212+O212+P212+Q212+R212+S212+T212)*84</f>
        <v>0</v>
      </c>
    </row>
    <row r="213" spans="1:22" ht="15.75" customHeight="1" x14ac:dyDescent="0.25">
      <c r="A213" s="10" t="s">
        <v>182</v>
      </c>
      <c r="B213" s="11" t="s">
        <v>607</v>
      </c>
      <c r="C213" s="12" t="s">
        <v>1085</v>
      </c>
      <c r="D213" s="10">
        <v>28</v>
      </c>
      <c r="E213" s="13">
        <v>26</v>
      </c>
      <c r="F213" s="14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38"/>
      <c r="T213" s="15"/>
      <c r="V213" s="16">
        <f>(G213+H213+I213+J213+K213+L213+M213+N213+O213+P213+Q213+R213+S213+T213)*28</f>
        <v>0</v>
      </c>
    </row>
    <row r="214" spans="1:22" ht="15.75" customHeight="1" x14ac:dyDescent="0.25">
      <c r="A214" s="10" t="s">
        <v>183</v>
      </c>
      <c r="B214" s="11" t="s">
        <v>607</v>
      </c>
      <c r="C214" s="12" t="s">
        <v>1085</v>
      </c>
      <c r="D214" s="10">
        <v>84</v>
      </c>
      <c r="E214" s="13">
        <v>26</v>
      </c>
      <c r="F214" s="14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38"/>
      <c r="T214" s="15"/>
      <c r="V214" s="16">
        <f>(G214+H214+I214+J214+K214+L214+M214+N214+O214+P214+Q214+R214+S214+T214)*84</f>
        <v>0</v>
      </c>
    </row>
    <row r="215" spans="1:22" ht="15.75" customHeight="1" x14ac:dyDescent="0.25">
      <c r="A215" s="10" t="s">
        <v>181</v>
      </c>
      <c r="B215" s="11" t="s">
        <v>607</v>
      </c>
      <c r="C215" s="12" t="s">
        <v>1085</v>
      </c>
      <c r="D215" s="10">
        <v>102</v>
      </c>
      <c r="E215" s="13">
        <v>26</v>
      </c>
      <c r="F215" s="14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38"/>
      <c r="T215" s="15"/>
      <c r="V215" s="16">
        <f>(G215+H215+I215+J215+K215+L215+M215+N215+O215+P215+Q215+R215+S215+T215)*102</f>
        <v>0</v>
      </c>
    </row>
    <row r="216" spans="1:22" ht="15.75" customHeight="1" x14ac:dyDescent="0.25">
      <c r="A216" s="10" t="s">
        <v>185</v>
      </c>
      <c r="B216" s="11" t="s">
        <v>607</v>
      </c>
      <c r="C216" s="12" t="s">
        <v>1086</v>
      </c>
      <c r="D216" s="10">
        <v>28</v>
      </c>
      <c r="E216" s="13">
        <v>26</v>
      </c>
      <c r="F216" s="14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38"/>
      <c r="T216" s="15"/>
      <c r="V216" s="16">
        <f>(G216+H216+I216+J216+K216+L216+M216+N216+O216+P216+Q216+R216+S216+T216)*28</f>
        <v>0</v>
      </c>
    </row>
    <row r="217" spans="1:22" ht="15.75" customHeight="1" x14ac:dyDescent="0.25">
      <c r="A217" s="10" t="s">
        <v>186</v>
      </c>
      <c r="B217" s="11" t="s">
        <v>607</v>
      </c>
      <c r="C217" s="12" t="s">
        <v>1086</v>
      </c>
      <c r="D217" s="10">
        <v>84</v>
      </c>
      <c r="E217" s="13">
        <v>26</v>
      </c>
      <c r="F217" s="14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38"/>
      <c r="T217" s="15"/>
      <c r="V217" s="16">
        <f>(G217+H217+I217+J217+K217+L217+M217+N217+O217+P217+Q217+R217+S217+T217)*84</f>
        <v>0</v>
      </c>
    </row>
    <row r="218" spans="1:22" ht="15.75" customHeight="1" x14ac:dyDescent="0.25">
      <c r="A218" s="10" t="s">
        <v>184</v>
      </c>
      <c r="B218" s="11" t="s">
        <v>607</v>
      </c>
      <c r="C218" s="12" t="s">
        <v>1086</v>
      </c>
      <c r="D218" s="10">
        <v>102</v>
      </c>
      <c r="E218" s="13">
        <v>26</v>
      </c>
      <c r="F218" s="14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38"/>
      <c r="T218" s="15"/>
      <c r="V218" s="16">
        <f>(G218+H218+I218+J218+K218+L218+M218+N218+O218+P218+Q218+R218+S218+T218)*102</f>
        <v>0</v>
      </c>
    </row>
    <row r="219" spans="1:22" ht="15.75" customHeight="1" x14ac:dyDescent="0.25">
      <c r="A219" s="10" t="s">
        <v>188</v>
      </c>
      <c r="B219" s="11" t="s">
        <v>606</v>
      </c>
      <c r="C219" s="12" t="s">
        <v>1087</v>
      </c>
      <c r="D219" s="10">
        <v>28</v>
      </c>
      <c r="E219" s="13">
        <v>26</v>
      </c>
      <c r="F219" s="14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38"/>
      <c r="T219" s="15"/>
      <c r="V219" s="16">
        <f>(G219+H219+I219+J219+K219+L219+M219+N219+O219+P219+Q219+R219+S219+T219)*28</f>
        <v>0</v>
      </c>
    </row>
    <row r="220" spans="1:22" ht="15.75" customHeight="1" x14ac:dyDescent="0.25">
      <c r="A220" s="10" t="s">
        <v>189</v>
      </c>
      <c r="B220" s="11" t="s">
        <v>606</v>
      </c>
      <c r="C220" s="12" t="s">
        <v>1087</v>
      </c>
      <c r="D220" s="10">
        <v>84</v>
      </c>
      <c r="E220" s="13">
        <v>26</v>
      </c>
      <c r="F220" s="14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38"/>
      <c r="T220" s="15"/>
      <c r="V220" s="16">
        <f>(G220+H220+I220+J220+K220+L220+M220+N220+O220+P220+Q220+R220+S220+T220)*84</f>
        <v>0</v>
      </c>
    </row>
    <row r="221" spans="1:22" ht="15.75" customHeight="1" x14ac:dyDescent="0.25">
      <c r="A221" s="10" t="s">
        <v>187</v>
      </c>
      <c r="B221" s="11" t="s">
        <v>606</v>
      </c>
      <c r="C221" s="12" t="s">
        <v>1087</v>
      </c>
      <c r="D221" s="10">
        <v>102</v>
      </c>
      <c r="E221" s="13">
        <v>26</v>
      </c>
      <c r="F221" s="14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38"/>
      <c r="T221" s="15"/>
      <c r="V221" s="16">
        <f>(G221+H221+I221+J221+K221+L221+M221+N221+O221+P221+Q221+R221+S221+T221)*102</f>
        <v>0</v>
      </c>
    </row>
    <row r="222" spans="1:22" ht="15.75" customHeight="1" x14ac:dyDescent="0.25">
      <c r="A222" s="10" t="s">
        <v>191</v>
      </c>
      <c r="B222" s="11" t="s">
        <v>607</v>
      </c>
      <c r="C222" s="12" t="s">
        <v>1088</v>
      </c>
      <c r="D222" s="10">
        <v>28</v>
      </c>
      <c r="E222" s="13">
        <v>26</v>
      </c>
      <c r="F222" s="14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38"/>
      <c r="T222" s="15"/>
      <c r="V222" s="16">
        <f>(G222+H222+I222+J222+K222+L222+M222+N222+O222+P222+Q222+R222+S222+T222)*28</f>
        <v>0</v>
      </c>
    </row>
    <row r="223" spans="1:22" ht="15.75" customHeight="1" x14ac:dyDescent="0.25">
      <c r="A223" s="10" t="s">
        <v>192</v>
      </c>
      <c r="B223" s="11" t="s">
        <v>607</v>
      </c>
      <c r="C223" s="12" t="s">
        <v>1088</v>
      </c>
      <c r="D223" s="10">
        <v>84</v>
      </c>
      <c r="E223" s="13">
        <v>26</v>
      </c>
      <c r="F223" s="14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38"/>
      <c r="T223" s="15"/>
      <c r="V223" s="16">
        <f>(G223+H223+I223+J223+K223+L223+M223+N223+O223+P223+Q223+R223+S223+T223)*84</f>
        <v>0</v>
      </c>
    </row>
    <row r="224" spans="1:22" ht="15.75" customHeight="1" x14ac:dyDescent="0.25">
      <c r="A224" s="10" t="s">
        <v>190</v>
      </c>
      <c r="B224" s="11" t="s">
        <v>607</v>
      </c>
      <c r="C224" s="12" t="s">
        <v>1088</v>
      </c>
      <c r="D224" s="10">
        <v>102</v>
      </c>
      <c r="E224" s="13">
        <v>26</v>
      </c>
      <c r="F224" s="14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38"/>
      <c r="T224" s="15"/>
      <c r="V224" s="16">
        <f>(G224+H224+I224+J224+K224+L224+M224+N224+O224+P224+Q224+R224+S224+T224)*102</f>
        <v>0</v>
      </c>
    </row>
    <row r="225" spans="1:22" ht="15.75" customHeight="1" x14ac:dyDescent="0.25">
      <c r="A225" s="10" t="s">
        <v>193</v>
      </c>
      <c r="B225" s="11" t="s">
        <v>606</v>
      </c>
      <c r="C225" s="12" t="s">
        <v>1089</v>
      </c>
      <c r="D225" s="10">
        <v>28</v>
      </c>
      <c r="E225" s="13" t="s">
        <v>5350</v>
      </c>
      <c r="F225" s="14"/>
      <c r="G225" s="15"/>
      <c r="H225" s="15"/>
      <c r="I225" s="15"/>
      <c r="J225" s="15"/>
      <c r="K225" s="15"/>
      <c r="L225" s="15"/>
      <c r="M225" s="15"/>
      <c r="N225" s="38"/>
      <c r="O225" s="15"/>
      <c r="P225" s="15"/>
      <c r="Q225" s="38"/>
      <c r="R225" s="15"/>
      <c r="S225" s="15"/>
      <c r="T225" s="15"/>
      <c r="V225" s="16">
        <f>(G225+H225+I225+J225+K225+L225+M225+N225+O225+P225+Q225+R225+S225+T225)*28</f>
        <v>0</v>
      </c>
    </row>
    <row r="226" spans="1:22" ht="15.75" customHeight="1" x14ac:dyDescent="0.25">
      <c r="A226" s="10" t="s">
        <v>194</v>
      </c>
      <c r="B226" s="11" t="s">
        <v>606</v>
      </c>
      <c r="C226" s="12" t="s">
        <v>1089</v>
      </c>
      <c r="D226" s="10">
        <v>84</v>
      </c>
      <c r="E226" s="13" t="s">
        <v>5350</v>
      </c>
      <c r="F226" s="14"/>
      <c r="G226" s="15"/>
      <c r="H226" s="15"/>
      <c r="I226" s="15"/>
      <c r="J226" s="15"/>
      <c r="K226" s="15"/>
      <c r="L226" s="15"/>
      <c r="M226" s="15"/>
      <c r="N226" s="38"/>
      <c r="O226" s="15"/>
      <c r="P226" s="15"/>
      <c r="Q226" s="38"/>
      <c r="R226" s="15"/>
      <c r="S226" s="15"/>
      <c r="T226" s="15"/>
      <c r="V226" s="16">
        <f>(G226+H226+I226+J226+K226+L226+M226+N226+O226+P226+Q226+R226+S226+T226)*84</f>
        <v>0</v>
      </c>
    </row>
    <row r="227" spans="1:22" ht="15.75" customHeight="1" x14ac:dyDescent="0.25">
      <c r="A227" s="10" t="s">
        <v>195</v>
      </c>
      <c r="B227" s="11" t="s">
        <v>607</v>
      </c>
      <c r="C227" s="12" t="s">
        <v>1090</v>
      </c>
      <c r="D227" s="10">
        <v>28</v>
      </c>
      <c r="E227" s="13" t="s">
        <v>5350</v>
      </c>
      <c r="F227" s="14"/>
      <c r="G227" s="15"/>
      <c r="H227" s="15"/>
      <c r="I227" s="15"/>
      <c r="J227" s="15"/>
      <c r="K227" s="15"/>
      <c r="L227" s="15"/>
      <c r="M227" s="15"/>
      <c r="N227" s="38"/>
      <c r="O227" s="15"/>
      <c r="P227" s="15"/>
      <c r="Q227" s="38"/>
      <c r="R227" s="15"/>
      <c r="S227" s="15"/>
      <c r="T227" s="15"/>
      <c r="V227" s="16">
        <f>(G227+H227+I227+J227+K227+L227+M227+N227+O227+P227+Q227+R227+S227+T227)*28</f>
        <v>0</v>
      </c>
    </row>
    <row r="228" spans="1:22" ht="15.75" customHeight="1" x14ac:dyDescent="0.25">
      <c r="A228" s="10" t="s">
        <v>196</v>
      </c>
      <c r="B228" s="11" t="s">
        <v>607</v>
      </c>
      <c r="C228" s="12" t="s">
        <v>1090</v>
      </c>
      <c r="D228" s="10">
        <v>84</v>
      </c>
      <c r="E228" s="13" t="s">
        <v>5350</v>
      </c>
      <c r="F228" s="14"/>
      <c r="G228" s="15"/>
      <c r="H228" s="15"/>
      <c r="I228" s="15"/>
      <c r="J228" s="15"/>
      <c r="K228" s="15"/>
      <c r="L228" s="15"/>
      <c r="M228" s="15"/>
      <c r="N228" s="38"/>
      <c r="O228" s="15"/>
      <c r="P228" s="15"/>
      <c r="Q228" s="38"/>
      <c r="R228" s="15"/>
      <c r="S228" s="15"/>
      <c r="T228" s="15"/>
      <c r="V228" s="16">
        <f>(G228+H228+I228+J228+K228+L228+M228+N228+O228+P228+Q228+R228+S228+T228)*84</f>
        <v>0</v>
      </c>
    </row>
    <row r="229" spans="1:22" ht="15.75" customHeight="1" x14ac:dyDescent="0.25">
      <c r="A229" s="10" t="s">
        <v>197</v>
      </c>
      <c r="B229" s="11" t="s">
        <v>607</v>
      </c>
      <c r="C229" s="12" t="s">
        <v>1091</v>
      </c>
      <c r="D229" s="10">
        <v>28</v>
      </c>
      <c r="E229" s="13">
        <v>26</v>
      </c>
      <c r="F229" s="14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38"/>
      <c r="T229" s="15"/>
      <c r="V229" s="16">
        <f>(G229+H229+I229+J229+K229+L229+M229+N229+O229+P229+Q229+R229+S229+T229)*28</f>
        <v>0</v>
      </c>
    </row>
    <row r="230" spans="1:22" ht="15.75" customHeight="1" x14ac:dyDescent="0.25">
      <c r="A230" s="10" t="s">
        <v>198</v>
      </c>
      <c r="B230" s="11" t="s">
        <v>607</v>
      </c>
      <c r="C230" s="12" t="s">
        <v>1091</v>
      </c>
      <c r="D230" s="10">
        <v>84</v>
      </c>
      <c r="E230" s="13">
        <v>26</v>
      </c>
      <c r="F230" s="14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38"/>
      <c r="T230" s="15"/>
      <c r="V230" s="16">
        <f>(G230+H230+I230+J230+K230+L230+M230+N230+O230+P230+Q230+R230+S230+T230)*84</f>
        <v>0</v>
      </c>
    </row>
    <row r="231" spans="1:22" ht="15.75" customHeight="1" x14ac:dyDescent="0.25">
      <c r="A231" s="10" t="s">
        <v>200</v>
      </c>
      <c r="B231" s="11" t="s">
        <v>607</v>
      </c>
      <c r="C231" s="12" t="s">
        <v>1092</v>
      </c>
      <c r="D231" s="10">
        <v>28</v>
      </c>
      <c r="E231" s="13">
        <v>26</v>
      </c>
      <c r="F231" s="14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38"/>
      <c r="T231" s="15"/>
      <c r="V231" s="16">
        <f>(G231+H231+I231+J231+K231+L231+M231+N231+O231+P231+Q231+R231+S231+T231)*28</f>
        <v>0</v>
      </c>
    </row>
    <row r="232" spans="1:22" ht="15.75" customHeight="1" x14ac:dyDescent="0.25">
      <c r="A232" s="10" t="s">
        <v>201</v>
      </c>
      <c r="B232" s="11" t="s">
        <v>607</v>
      </c>
      <c r="C232" s="12" t="s">
        <v>1092</v>
      </c>
      <c r="D232" s="10">
        <v>84</v>
      </c>
      <c r="E232" s="13">
        <v>26</v>
      </c>
      <c r="F232" s="14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38"/>
      <c r="T232" s="15"/>
      <c r="V232" s="16">
        <f>(G232+H232+I232+J232+K232+L232+M232+N232+O232+P232+Q232+R232+S232+T232)*84</f>
        <v>0</v>
      </c>
    </row>
    <row r="233" spans="1:22" ht="15.75" customHeight="1" x14ac:dyDescent="0.25">
      <c r="A233" s="10" t="s">
        <v>199</v>
      </c>
      <c r="B233" s="11" t="s">
        <v>607</v>
      </c>
      <c r="C233" s="12" t="s">
        <v>1092</v>
      </c>
      <c r="D233" s="10">
        <v>102</v>
      </c>
      <c r="E233" s="13">
        <v>26</v>
      </c>
      <c r="F233" s="14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38"/>
      <c r="T233" s="15"/>
      <c r="V233" s="16">
        <f>(G233+H233+I233+J233+K233+L233+M233+N233+O233+P233+Q233+R233+S233+T233)*102</f>
        <v>0</v>
      </c>
    </row>
    <row r="234" spans="1:22" ht="15.75" customHeight="1" x14ac:dyDescent="0.25">
      <c r="A234" s="10" t="s">
        <v>202</v>
      </c>
      <c r="B234" s="11" t="s">
        <v>608</v>
      </c>
      <c r="C234" s="12" t="s">
        <v>1093</v>
      </c>
      <c r="D234" s="10">
        <v>28</v>
      </c>
      <c r="E234" s="13" t="s">
        <v>5350</v>
      </c>
      <c r="F234" s="14"/>
      <c r="G234" s="15"/>
      <c r="H234" s="15"/>
      <c r="I234" s="15"/>
      <c r="J234" s="15"/>
      <c r="K234" s="15"/>
      <c r="L234" s="15"/>
      <c r="M234" s="15"/>
      <c r="N234" s="38"/>
      <c r="O234" s="15"/>
      <c r="P234" s="15"/>
      <c r="Q234" s="38"/>
      <c r="R234" s="15"/>
      <c r="S234" s="15"/>
      <c r="T234" s="15"/>
      <c r="V234" s="16">
        <f>(G234+H234+I234+J234+K234+L234+M234+N234+O234+P234+Q234+R234+S234+T234)*28</f>
        <v>0</v>
      </c>
    </row>
    <row r="235" spans="1:22" ht="15.75" customHeight="1" x14ac:dyDescent="0.25">
      <c r="A235" s="10" t="s">
        <v>203</v>
      </c>
      <c r="B235" s="11" t="s">
        <v>608</v>
      </c>
      <c r="C235" s="12" t="s">
        <v>1093</v>
      </c>
      <c r="D235" s="10">
        <v>84</v>
      </c>
      <c r="E235" s="13" t="s">
        <v>5350</v>
      </c>
      <c r="F235" s="14"/>
      <c r="G235" s="15"/>
      <c r="H235" s="15"/>
      <c r="I235" s="15"/>
      <c r="J235" s="15"/>
      <c r="K235" s="15"/>
      <c r="L235" s="15"/>
      <c r="M235" s="15"/>
      <c r="N235" s="38"/>
      <c r="O235" s="15"/>
      <c r="P235" s="15"/>
      <c r="Q235" s="38"/>
      <c r="R235" s="15"/>
      <c r="S235" s="15"/>
      <c r="T235" s="15"/>
      <c r="V235" s="16">
        <f>(G235+H235+I235+J235+K235+L235+M235+N235+O235+P235+Q235+R235+S235+T235)*84</f>
        <v>0</v>
      </c>
    </row>
    <row r="236" spans="1:22" ht="15.75" customHeight="1" x14ac:dyDescent="0.25">
      <c r="A236" s="10" t="s">
        <v>204</v>
      </c>
      <c r="B236" s="11" t="s">
        <v>608</v>
      </c>
      <c r="C236" s="12" t="s">
        <v>1094</v>
      </c>
      <c r="D236" s="10">
        <v>28</v>
      </c>
      <c r="E236" s="13" t="s">
        <v>5350</v>
      </c>
      <c r="F236" s="14"/>
      <c r="G236" s="15"/>
      <c r="H236" s="15"/>
      <c r="I236" s="15"/>
      <c r="J236" s="15"/>
      <c r="K236" s="15"/>
      <c r="L236" s="15"/>
      <c r="M236" s="15"/>
      <c r="N236" s="38"/>
      <c r="O236" s="15"/>
      <c r="P236" s="15"/>
      <c r="Q236" s="38"/>
      <c r="R236" s="15"/>
      <c r="S236" s="15"/>
      <c r="T236" s="15"/>
      <c r="V236" s="16">
        <f>(G236+H236+I236+J236+K236+L236+M236+N236+O236+P236+Q236+R236+S236+T236)*28</f>
        <v>0</v>
      </c>
    </row>
    <row r="237" spans="1:22" ht="15.75" customHeight="1" x14ac:dyDescent="0.25">
      <c r="A237" s="10" t="s">
        <v>205</v>
      </c>
      <c r="B237" s="11" t="s">
        <v>608</v>
      </c>
      <c r="C237" s="12" t="s">
        <v>1094</v>
      </c>
      <c r="D237" s="10">
        <v>84</v>
      </c>
      <c r="E237" s="13" t="s">
        <v>5350</v>
      </c>
      <c r="F237" s="14"/>
      <c r="G237" s="15"/>
      <c r="H237" s="15"/>
      <c r="I237" s="15"/>
      <c r="J237" s="15"/>
      <c r="K237" s="15"/>
      <c r="L237" s="15"/>
      <c r="M237" s="15"/>
      <c r="N237" s="38"/>
      <c r="O237" s="15"/>
      <c r="P237" s="15"/>
      <c r="Q237" s="38"/>
      <c r="R237" s="15"/>
      <c r="S237" s="15"/>
      <c r="T237" s="15"/>
      <c r="V237" s="16">
        <f>(G237+H237+I237+J237+K237+L237+M237+N237+O237+P237+Q237+R237+S237+T237)*84</f>
        <v>0</v>
      </c>
    </row>
    <row r="238" spans="1:22" ht="15.75" customHeight="1" x14ac:dyDescent="0.25">
      <c r="A238" s="10" t="s">
        <v>206</v>
      </c>
      <c r="B238" s="11" t="s">
        <v>608</v>
      </c>
      <c r="C238" s="12" t="s">
        <v>1095</v>
      </c>
      <c r="D238" s="10">
        <v>28</v>
      </c>
      <c r="E238" s="13" t="s">
        <v>5350</v>
      </c>
      <c r="F238" s="14"/>
      <c r="G238" s="15"/>
      <c r="H238" s="15"/>
      <c r="I238" s="15"/>
      <c r="J238" s="15"/>
      <c r="K238" s="15"/>
      <c r="L238" s="15"/>
      <c r="M238" s="15"/>
      <c r="N238" s="38"/>
      <c r="O238" s="15"/>
      <c r="P238" s="15"/>
      <c r="Q238" s="38"/>
      <c r="R238" s="15"/>
      <c r="S238" s="15"/>
      <c r="T238" s="15"/>
      <c r="V238" s="16">
        <f>(G238+H238+I238+J238+K238+L238+M238+N238+O238+P238+Q238+R238+S238+T238)*28</f>
        <v>0</v>
      </c>
    </row>
    <row r="239" spans="1:22" ht="15.75" customHeight="1" x14ac:dyDescent="0.25">
      <c r="A239" s="10" t="s">
        <v>207</v>
      </c>
      <c r="B239" s="11" t="s">
        <v>608</v>
      </c>
      <c r="C239" s="12" t="s">
        <v>1095</v>
      </c>
      <c r="D239" s="10">
        <v>84</v>
      </c>
      <c r="E239" s="13" t="s">
        <v>5350</v>
      </c>
      <c r="F239" s="14"/>
      <c r="G239" s="15"/>
      <c r="H239" s="15"/>
      <c r="I239" s="15"/>
      <c r="J239" s="15"/>
      <c r="K239" s="15"/>
      <c r="L239" s="15"/>
      <c r="M239" s="15"/>
      <c r="N239" s="38"/>
      <c r="O239" s="15"/>
      <c r="P239" s="15"/>
      <c r="Q239" s="38"/>
      <c r="R239" s="15"/>
      <c r="S239" s="15"/>
      <c r="T239" s="15"/>
      <c r="V239" s="16">
        <f>(G239+H239+I239+J239+K239+L239+M239+N239+O239+P239+Q239+R239+S239+T239)*84</f>
        <v>0</v>
      </c>
    </row>
    <row r="240" spans="1:22" ht="15.75" customHeight="1" x14ac:dyDescent="0.25">
      <c r="A240" s="10">
        <v>73214</v>
      </c>
      <c r="B240" s="11" t="s">
        <v>609</v>
      </c>
      <c r="C240" s="12" t="s">
        <v>1096</v>
      </c>
      <c r="D240" s="10">
        <v>102</v>
      </c>
      <c r="E240" s="13">
        <v>26</v>
      </c>
      <c r="F240" s="14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38"/>
      <c r="T240" s="15"/>
      <c r="V240" s="16">
        <f t="shared" ref="V240:V241" si="26">(G240+H240+I240+J240+K240+L240+M240+N240+O240+P240+Q240+R240+S240+T240)*102</f>
        <v>0</v>
      </c>
    </row>
    <row r="241" spans="1:22" ht="15.75" customHeight="1" x14ac:dyDescent="0.25">
      <c r="A241" s="10">
        <v>73204</v>
      </c>
      <c r="B241" s="11" t="s">
        <v>610</v>
      </c>
      <c r="C241" s="12" t="s">
        <v>1097</v>
      </c>
      <c r="D241" s="10">
        <v>102</v>
      </c>
      <c r="E241" s="13">
        <v>26</v>
      </c>
      <c r="F241" s="14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38"/>
      <c r="T241" s="15"/>
      <c r="V241" s="16">
        <f t="shared" si="26"/>
        <v>0</v>
      </c>
    </row>
    <row r="242" spans="1:22" s="3" customFormat="1" ht="15.75" customHeight="1" x14ac:dyDescent="0.25">
      <c r="A242" s="17"/>
      <c r="B242" s="18"/>
      <c r="C242" s="19"/>
      <c r="D242" s="17"/>
      <c r="E242" s="23"/>
      <c r="F242" s="14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V242" s="22"/>
    </row>
    <row r="243" spans="1:22" ht="15.75" customHeight="1" x14ac:dyDescent="0.25">
      <c r="A243" s="10" t="s">
        <v>2103</v>
      </c>
      <c r="B243" s="11" t="s">
        <v>3248</v>
      </c>
      <c r="C243" s="12" t="s">
        <v>3574</v>
      </c>
      <c r="D243" s="10" t="s">
        <v>133</v>
      </c>
      <c r="E243" s="13" t="s">
        <v>5349</v>
      </c>
      <c r="F243" s="14"/>
      <c r="G243" s="15"/>
      <c r="H243" s="15"/>
      <c r="I243" s="38"/>
      <c r="J243" s="38"/>
      <c r="K243" s="38"/>
      <c r="L243" s="38"/>
      <c r="M243" s="38"/>
      <c r="N243" s="38"/>
      <c r="O243" s="38"/>
      <c r="P243" s="38"/>
      <c r="Q243" s="15"/>
      <c r="R243" s="15"/>
      <c r="S243" s="15"/>
      <c r="T243" s="15"/>
      <c r="V243" s="16">
        <f>(G243+H243+I243+J243+K243+L243+M243+N243+O243+P243+Q243+R243+S243+T243)*70</f>
        <v>0</v>
      </c>
    </row>
    <row r="244" spans="1:22" ht="15.75" customHeight="1" x14ac:dyDescent="0.25">
      <c r="A244" s="10" t="s">
        <v>2104</v>
      </c>
      <c r="B244" s="11" t="s">
        <v>3248</v>
      </c>
      <c r="C244" s="12" t="s">
        <v>3574</v>
      </c>
      <c r="D244" s="10" t="s">
        <v>131</v>
      </c>
      <c r="E244" s="13" t="s">
        <v>5349</v>
      </c>
      <c r="F244" s="14"/>
      <c r="G244" s="15"/>
      <c r="H244" s="15"/>
      <c r="I244" s="38"/>
      <c r="J244" s="38"/>
      <c r="K244" s="38"/>
      <c r="L244" s="38"/>
      <c r="M244" s="38"/>
      <c r="N244" s="38"/>
      <c r="O244" s="38"/>
      <c r="P244" s="38"/>
      <c r="Q244" s="15"/>
      <c r="R244" s="15"/>
      <c r="S244" s="15"/>
      <c r="T244" s="15"/>
      <c r="V244" s="16">
        <f>(G244+H244+I244+J244+K244+L244+M244+N244+O244+P244+Q244+R244+S244+T244)*150</f>
        <v>0</v>
      </c>
    </row>
    <row r="245" spans="1:22" s="3" customFormat="1" ht="15.75" customHeight="1" x14ac:dyDescent="0.25">
      <c r="A245" s="17"/>
      <c r="B245" s="18"/>
      <c r="C245" s="19"/>
      <c r="D245" s="17"/>
      <c r="E245" s="23"/>
      <c r="F245" s="14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V245" s="22"/>
    </row>
    <row r="246" spans="1:22" ht="15.75" customHeight="1" x14ac:dyDescent="0.25">
      <c r="A246" s="10" t="s">
        <v>2105</v>
      </c>
      <c r="B246" s="11" t="s">
        <v>3249</v>
      </c>
      <c r="C246" s="12" t="s">
        <v>3575</v>
      </c>
      <c r="D246" s="10" t="s">
        <v>95</v>
      </c>
      <c r="E246" s="13" t="s">
        <v>5360</v>
      </c>
      <c r="F246" s="14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15"/>
      <c r="R246" s="15"/>
      <c r="S246" s="15"/>
      <c r="T246" s="15"/>
      <c r="V246" s="16">
        <f t="shared" ref="V246:V250" si="27">(G246+H246+I246+J246+K246+L246+M246+N246+O246+P246+Q246+R246+S246+T246)*100</f>
        <v>0</v>
      </c>
    </row>
    <row r="247" spans="1:22" ht="15.75" customHeight="1" x14ac:dyDescent="0.25">
      <c r="A247" s="10" t="s">
        <v>2106</v>
      </c>
      <c r="B247" s="11" t="s">
        <v>3249</v>
      </c>
      <c r="C247" s="12" t="s">
        <v>3576</v>
      </c>
      <c r="D247" s="10" t="s">
        <v>95</v>
      </c>
      <c r="E247" s="13" t="s">
        <v>5360</v>
      </c>
      <c r="F247" s="14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15"/>
      <c r="R247" s="15"/>
      <c r="S247" s="15"/>
      <c r="T247" s="15"/>
      <c r="V247" s="16">
        <f t="shared" si="27"/>
        <v>0</v>
      </c>
    </row>
    <row r="248" spans="1:22" ht="15.75" customHeight="1" x14ac:dyDescent="0.25">
      <c r="A248" s="10" t="s">
        <v>2107</v>
      </c>
      <c r="B248" s="11" t="s">
        <v>3249</v>
      </c>
      <c r="C248" s="12" t="s">
        <v>3577</v>
      </c>
      <c r="D248" s="10" t="s">
        <v>95</v>
      </c>
      <c r="E248" s="13" t="s">
        <v>5360</v>
      </c>
      <c r="F248" s="14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15"/>
      <c r="R248" s="15"/>
      <c r="S248" s="15"/>
      <c r="T248" s="15"/>
      <c r="V248" s="16">
        <f t="shared" si="27"/>
        <v>0</v>
      </c>
    </row>
    <row r="249" spans="1:22" ht="15.75" customHeight="1" x14ac:dyDescent="0.25">
      <c r="A249" s="10" t="s">
        <v>2108</v>
      </c>
      <c r="B249" s="11" t="s">
        <v>3249</v>
      </c>
      <c r="C249" s="12" t="s">
        <v>3578</v>
      </c>
      <c r="D249" s="10" t="s">
        <v>95</v>
      </c>
      <c r="E249" s="13" t="s">
        <v>5360</v>
      </c>
      <c r="F249" s="14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15"/>
      <c r="R249" s="15"/>
      <c r="S249" s="15"/>
      <c r="T249" s="15"/>
      <c r="V249" s="16">
        <f t="shared" si="27"/>
        <v>0</v>
      </c>
    </row>
    <row r="250" spans="1:22" ht="15.75" customHeight="1" x14ac:dyDescent="0.25">
      <c r="A250" s="10" t="s">
        <v>2109</v>
      </c>
      <c r="B250" s="11" t="s">
        <v>3249</v>
      </c>
      <c r="C250" s="12" t="s">
        <v>3579</v>
      </c>
      <c r="D250" s="10" t="s">
        <v>95</v>
      </c>
      <c r="E250" s="13" t="s">
        <v>5360</v>
      </c>
      <c r="F250" s="14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15"/>
      <c r="R250" s="15"/>
      <c r="S250" s="15"/>
      <c r="T250" s="15"/>
      <c r="V250" s="16">
        <f t="shared" si="27"/>
        <v>0</v>
      </c>
    </row>
    <row r="251" spans="1:22" ht="15.75" customHeight="1" x14ac:dyDescent="0.25">
      <c r="A251" s="10" t="s">
        <v>2110</v>
      </c>
      <c r="B251" s="11" t="s">
        <v>3249</v>
      </c>
      <c r="C251" s="12" t="s">
        <v>3580</v>
      </c>
      <c r="D251" s="10" t="s">
        <v>96</v>
      </c>
      <c r="E251" s="13" t="s">
        <v>5360</v>
      </c>
      <c r="F251" s="14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15"/>
      <c r="R251" s="15"/>
      <c r="S251" s="15"/>
      <c r="T251" s="15"/>
      <c r="V251" s="16">
        <f t="shared" ref="V251:V253" si="28">(G251+H251+I251+J251+K251+L251+M251+N251+O251+P251+Q251+R251+S251+T251)*288</f>
        <v>0</v>
      </c>
    </row>
    <row r="252" spans="1:22" ht="15.75" customHeight="1" x14ac:dyDescent="0.25">
      <c r="A252" s="10" t="s">
        <v>2111</v>
      </c>
      <c r="B252" s="11" t="s">
        <v>3249</v>
      </c>
      <c r="C252" s="12" t="s">
        <v>3581</v>
      </c>
      <c r="D252" s="10" t="s">
        <v>96</v>
      </c>
      <c r="E252" s="13" t="s">
        <v>5360</v>
      </c>
      <c r="F252" s="14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15"/>
      <c r="R252" s="15"/>
      <c r="S252" s="15"/>
      <c r="T252" s="15"/>
      <c r="V252" s="16">
        <f t="shared" si="28"/>
        <v>0</v>
      </c>
    </row>
    <row r="253" spans="1:22" ht="15.75" customHeight="1" x14ac:dyDescent="0.25">
      <c r="A253" s="10" t="s">
        <v>2112</v>
      </c>
      <c r="B253" s="11" t="s">
        <v>3249</v>
      </c>
      <c r="C253" s="12" t="s">
        <v>3582</v>
      </c>
      <c r="D253" s="10" t="s">
        <v>96</v>
      </c>
      <c r="E253" s="13" t="s">
        <v>5360</v>
      </c>
      <c r="F253" s="14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15"/>
      <c r="R253" s="15"/>
      <c r="S253" s="15"/>
      <c r="T253" s="15"/>
      <c r="V253" s="16">
        <f t="shared" si="28"/>
        <v>0</v>
      </c>
    </row>
    <row r="254" spans="1:22" s="3" customFormat="1" ht="15.75" customHeight="1" x14ac:dyDescent="0.25">
      <c r="A254" s="17"/>
      <c r="B254" s="18"/>
      <c r="C254" s="19"/>
      <c r="D254" s="17"/>
      <c r="E254" s="23"/>
      <c r="F254" s="14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V254" s="22"/>
    </row>
    <row r="255" spans="1:22" ht="15.75" customHeight="1" x14ac:dyDescent="0.25">
      <c r="A255" s="10" t="s">
        <v>2113</v>
      </c>
      <c r="B255" s="11" t="s">
        <v>3250</v>
      </c>
      <c r="C255" s="12" t="s">
        <v>3583</v>
      </c>
      <c r="D255" s="10" t="s">
        <v>95</v>
      </c>
      <c r="E255" s="13" t="s">
        <v>5360</v>
      </c>
      <c r="F255" s="14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15"/>
      <c r="R255" s="15"/>
      <c r="S255" s="15"/>
      <c r="T255" s="15"/>
      <c r="V255" s="16">
        <f>(G255+H255+I255+J255+K255+L255+M255+N255+O255+P255+Q255+R255+S255+T255)*100</f>
        <v>0</v>
      </c>
    </row>
    <row r="256" spans="1:22" s="3" customFormat="1" ht="15.75" customHeight="1" x14ac:dyDescent="0.25">
      <c r="A256" s="17"/>
      <c r="B256" s="18"/>
      <c r="C256" s="19"/>
      <c r="D256" s="17"/>
      <c r="E256" s="23"/>
      <c r="F256" s="14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V256" s="22"/>
    </row>
    <row r="257" spans="1:22" ht="15.75" customHeight="1" x14ac:dyDescent="0.25">
      <c r="A257" s="10">
        <v>73332</v>
      </c>
      <c r="B257" s="11" t="s">
        <v>611</v>
      </c>
      <c r="C257" s="12" t="s">
        <v>1098</v>
      </c>
      <c r="D257" s="10">
        <v>102</v>
      </c>
      <c r="E257" s="13">
        <v>26</v>
      </c>
      <c r="F257" s="14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38"/>
      <c r="T257" s="15"/>
      <c r="V257" s="16">
        <f t="shared" ref="V257:V258" si="29">(G257+H257+I257+J257+K257+L257+M257+N257+O257+P257+Q257+R257+S257+T257)*102</f>
        <v>0</v>
      </c>
    </row>
    <row r="258" spans="1:22" ht="15.75" customHeight="1" x14ac:dyDescent="0.25">
      <c r="A258" s="10">
        <v>73366</v>
      </c>
      <c r="B258" s="11" t="s">
        <v>612</v>
      </c>
      <c r="C258" s="12" t="s">
        <v>1099</v>
      </c>
      <c r="D258" s="10">
        <v>102</v>
      </c>
      <c r="E258" s="13">
        <v>26</v>
      </c>
      <c r="F258" s="14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38"/>
      <c r="T258" s="15"/>
      <c r="V258" s="16">
        <f t="shared" si="29"/>
        <v>0</v>
      </c>
    </row>
    <row r="259" spans="1:22" s="3" customFormat="1" ht="15.75" customHeight="1" x14ac:dyDescent="0.25">
      <c r="A259" s="17"/>
      <c r="B259" s="18"/>
      <c r="C259" s="19"/>
      <c r="D259" s="17"/>
      <c r="E259" s="23"/>
      <c r="F259" s="14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V259" s="22"/>
    </row>
    <row r="260" spans="1:22" ht="31.5" customHeight="1" x14ac:dyDescent="0.25">
      <c r="A260" s="10">
        <v>17186</v>
      </c>
      <c r="B260" s="11" t="s">
        <v>3252</v>
      </c>
      <c r="C260" s="12" t="s">
        <v>4727</v>
      </c>
      <c r="D260" s="10">
        <v>83</v>
      </c>
      <c r="E260" s="13" t="s">
        <v>5363</v>
      </c>
      <c r="F260" s="14"/>
      <c r="G260" s="15"/>
      <c r="H260" s="15"/>
      <c r="I260" s="38"/>
      <c r="J260" s="15"/>
      <c r="K260" s="38"/>
      <c r="L260" s="15"/>
      <c r="M260" s="38"/>
      <c r="N260" s="15"/>
      <c r="O260" s="38"/>
      <c r="P260" s="15"/>
      <c r="Q260" s="15"/>
      <c r="R260" s="15"/>
      <c r="S260" s="15"/>
      <c r="T260" s="15"/>
      <c r="V260" s="16">
        <f t="shared" ref="V260:V264" si="30">(G260+H260+I260+J260+K260+L260+M260+N260+O260+P260+Q260+R260+S260+T260)*83</f>
        <v>0</v>
      </c>
    </row>
    <row r="261" spans="1:22" ht="31.5" customHeight="1" x14ac:dyDescent="0.25">
      <c r="A261" s="10">
        <v>17308</v>
      </c>
      <c r="B261" s="11" t="s">
        <v>3252</v>
      </c>
      <c r="C261" s="12" t="s">
        <v>4728</v>
      </c>
      <c r="D261" s="10">
        <v>83</v>
      </c>
      <c r="E261" s="13" t="s">
        <v>5363</v>
      </c>
      <c r="F261" s="14"/>
      <c r="G261" s="15"/>
      <c r="H261" s="15"/>
      <c r="I261" s="38"/>
      <c r="J261" s="15"/>
      <c r="K261" s="38"/>
      <c r="L261" s="15"/>
      <c r="M261" s="38"/>
      <c r="N261" s="15"/>
      <c r="O261" s="38"/>
      <c r="P261" s="15"/>
      <c r="Q261" s="15"/>
      <c r="R261" s="15"/>
      <c r="S261" s="15"/>
      <c r="T261" s="15"/>
      <c r="V261" s="16">
        <f t="shared" si="30"/>
        <v>0</v>
      </c>
    </row>
    <row r="262" spans="1:22" ht="31.5" customHeight="1" x14ac:dyDescent="0.25">
      <c r="A262" s="10">
        <v>17312</v>
      </c>
      <c r="B262" s="11" t="s">
        <v>3252</v>
      </c>
      <c r="C262" s="12" t="s">
        <v>4729</v>
      </c>
      <c r="D262" s="10">
        <v>83</v>
      </c>
      <c r="E262" s="13" t="s">
        <v>5363</v>
      </c>
      <c r="F262" s="14"/>
      <c r="G262" s="15"/>
      <c r="H262" s="15"/>
      <c r="I262" s="38"/>
      <c r="J262" s="15"/>
      <c r="K262" s="38"/>
      <c r="L262" s="15"/>
      <c r="M262" s="38"/>
      <c r="N262" s="15"/>
      <c r="O262" s="38"/>
      <c r="P262" s="15"/>
      <c r="Q262" s="15"/>
      <c r="R262" s="15"/>
      <c r="S262" s="15"/>
      <c r="T262" s="15"/>
      <c r="V262" s="16">
        <f t="shared" si="30"/>
        <v>0</v>
      </c>
    </row>
    <row r="263" spans="1:22" ht="31.5" customHeight="1" x14ac:dyDescent="0.25">
      <c r="A263" s="10">
        <v>17311</v>
      </c>
      <c r="B263" s="11" t="s">
        <v>3252</v>
      </c>
      <c r="C263" s="12" t="s">
        <v>4730</v>
      </c>
      <c r="D263" s="10">
        <v>83</v>
      </c>
      <c r="E263" s="13" t="s">
        <v>5363</v>
      </c>
      <c r="F263" s="14"/>
      <c r="G263" s="15"/>
      <c r="H263" s="15"/>
      <c r="I263" s="38"/>
      <c r="J263" s="15"/>
      <c r="K263" s="38"/>
      <c r="L263" s="15"/>
      <c r="M263" s="38"/>
      <c r="N263" s="15"/>
      <c r="O263" s="38"/>
      <c r="P263" s="15"/>
      <c r="Q263" s="15"/>
      <c r="R263" s="15"/>
      <c r="S263" s="15"/>
      <c r="T263" s="15"/>
      <c r="V263" s="16">
        <f t="shared" si="30"/>
        <v>0</v>
      </c>
    </row>
    <row r="264" spans="1:22" ht="31.5" customHeight="1" x14ac:dyDescent="0.25">
      <c r="A264" s="10">
        <v>17331</v>
      </c>
      <c r="B264" s="11" t="s">
        <v>3252</v>
      </c>
      <c r="C264" s="12" t="s">
        <v>4731</v>
      </c>
      <c r="D264" s="10">
        <v>83</v>
      </c>
      <c r="E264" s="13" t="s">
        <v>5363</v>
      </c>
      <c r="F264" s="14"/>
      <c r="G264" s="15"/>
      <c r="H264" s="15"/>
      <c r="I264" s="38"/>
      <c r="J264" s="15"/>
      <c r="K264" s="38"/>
      <c r="L264" s="15"/>
      <c r="M264" s="38"/>
      <c r="N264" s="15"/>
      <c r="O264" s="38"/>
      <c r="P264" s="15"/>
      <c r="Q264" s="15"/>
      <c r="R264" s="15"/>
      <c r="S264" s="15"/>
      <c r="T264" s="15"/>
      <c r="V264" s="16">
        <f t="shared" si="30"/>
        <v>0</v>
      </c>
    </row>
    <row r="265" spans="1:22" ht="15.75" customHeight="1" x14ac:dyDescent="0.25">
      <c r="A265" s="10" t="s">
        <v>2114</v>
      </c>
      <c r="B265" s="11" t="s">
        <v>3251</v>
      </c>
      <c r="C265" s="12" t="s">
        <v>3584</v>
      </c>
      <c r="D265" s="10" t="s">
        <v>95</v>
      </c>
      <c r="E265" s="13" t="s">
        <v>5360</v>
      </c>
      <c r="F265" s="14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15"/>
      <c r="R265" s="15"/>
      <c r="S265" s="15"/>
      <c r="T265" s="15"/>
      <c r="V265" s="16">
        <f>(G265+H265+I265+J265+K265+L265+M265+N265+O265+P265+Q265+R265+S265+T265)*100</f>
        <v>0</v>
      </c>
    </row>
    <row r="266" spans="1:22" ht="15.75" customHeight="1" x14ac:dyDescent="0.25">
      <c r="A266" s="10">
        <v>9681</v>
      </c>
      <c r="B266" s="11" t="s">
        <v>613</v>
      </c>
      <c r="C266" s="12" t="s">
        <v>1100</v>
      </c>
      <c r="D266" s="10">
        <v>102</v>
      </c>
      <c r="E266" s="13" t="s">
        <v>5356</v>
      </c>
      <c r="F266" s="14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38"/>
      <c r="T266" s="38"/>
      <c r="V266" s="16">
        <f>(G266+H266+I266+J266+K266+L266+M266+N266+O266+P266+Q266+R266+S266+T266)*102</f>
        <v>0</v>
      </c>
    </row>
    <row r="267" spans="1:22" ht="15.75" customHeight="1" x14ac:dyDescent="0.25">
      <c r="A267" s="10" t="s">
        <v>2115</v>
      </c>
      <c r="B267" s="11" t="s">
        <v>3252</v>
      </c>
      <c r="C267" s="12" t="s">
        <v>3585</v>
      </c>
      <c r="D267" s="10" t="s">
        <v>95</v>
      </c>
      <c r="E267" s="13" t="s">
        <v>5360</v>
      </c>
      <c r="F267" s="14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15"/>
      <c r="R267" s="15"/>
      <c r="S267" s="15"/>
      <c r="T267" s="15"/>
      <c r="V267" s="16">
        <f t="shared" ref="V267:V276" si="31">(G267+H267+I267+J267+K267+L267+M267+N267+O267+P267+Q267+R267+S267+T267)*100</f>
        <v>0</v>
      </c>
    </row>
    <row r="268" spans="1:22" ht="15.75" customHeight="1" x14ac:dyDescent="0.25">
      <c r="A268" s="10" t="s">
        <v>2116</v>
      </c>
      <c r="B268" s="11" t="s">
        <v>3252</v>
      </c>
      <c r="C268" s="12" t="s">
        <v>3586</v>
      </c>
      <c r="D268" s="10" t="s">
        <v>95</v>
      </c>
      <c r="E268" s="13" t="s">
        <v>5360</v>
      </c>
      <c r="F268" s="14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15"/>
      <c r="R268" s="15"/>
      <c r="S268" s="15"/>
      <c r="T268" s="15"/>
      <c r="V268" s="16">
        <f t="shared" si="31"/>
        <v>0</v>
      </c>
    </row>
    <row r="269" spans="1:22" ht="15.75" customHeight="1" x14ac:dyDescent="0.25">
      <c r="A269" s="10" t="s">
        <v>2117</v>
      </c>
      <c r="B269" s="11" t="s">
        <v>3252</v>
      </c>
      <c r="C269" s="12" t="s">
        <v>3587</v>
      </c>
      <c r="D269" s="10" t="s">
        <v>95</v>
      </c>
      <c r="E269" s="13" t="s">
        <v>5360</v>
      </c>
      <c r="F269" s="14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15"/>
      <c r="R269" s="15"/>
      <c r="S269" s="15"/>
      <c r="T269" s="15"/>
      <c r="V269" s="16">
        <f t="shared" si="31"/>
        <v>0</v>
      </c>
    </row>
    <row r="270" spans="1:22" ht="15.75" customHeight="1" x14ac:dyDescent="0.25">
      <c r="A270" s="10" t="s">
        <v>2118</v>
      </c>
      <c r="B270" s="11" t="s">
        <v>3252</v>
      </c>
      <c r="C270" s="12" t="s">
        <v>3588</v>
      </c>
      <c r="D270" s="10" t="s">
        <v>95</v>
      </c>
      <c r="E270" s="13" t="s">
        <v>5360</v>
      </c>
      <c r="F270" s="14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15"/>
      <c r="R270" s="15"/>
      <c r="S270" s="15"/>
      <c r="T270" s="15"/>
      <c r="V270" s="16">
        <f t="shared" si="31"/>
        <v>0</v>
      </c>
    </row>
    <row r="271" spans="1:22" ht="15.75" customHeight="1" x14ac:dyDescent="0.25">
      <c r="A271" s="10" t="s">
        <v>2119</v>
      </c>
      <c r="B271" s="11" t="s">
        <v>3252</v>
      </c>
      <c r="C271" s="12" t="s">
        <v>3589</v>
      </c>
      <c r="D271" s="10" t="s">
        <v>95</v>
      </c>
      <c r="E271" s="13" t="s">
        <v>5360</v>
      </c>
      <c r="F271" s="14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15"/>
      <c r="R271" s="15"/>
      <c r="S271" s="15"/>
      <c r="T271" s="15"/>
      <c r="V271" s="16">
        <f t="shared" si="31"/>
        <v>0</v>
      </c>
    </row>
    <row r="272" spans="1:22" ht="15.75" customHeight="1" x14ac:dyDescent="0.25">
      <c r="A272" s="10" t="s">
        <v>2120</v>
      </c>
      <c r="B272" s="11" t="s">
        <v>3252</v>
      </c>
      <c r="C272" s="12" t="s">
        <v>3590</v>
      </c>
      <c r="D272" s="10" t="s">
        <v>95</v>
      </c>
      <c r="E272" s="13" t="s">
        <v>5360</v>
      </c>
      <c r="F272" s="14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15"/>
      <c r="R272" s="15"/>
      <c r="S272" s="15"/>
      <c r="T272" s="15"/>
      <c r="V272" s="16">
        <f t="shared" si="31"/>
        <v>0</v>
      </c>
    </row>
    <row r="273" spans="1:22" ht="15.75" customHeight="1" x14ac:dyDescent="0.25">
      <c r="A273" s="10" t="s">
        <v>2121</v>
      </c>
      <c r="B273" s="11" t="s">
        <v>3252</v>
      </c>
      <c r="C273" s="12" t="s">
        <v>3591</v>
      </c>
      <c r="D273" s="10" t="s">
        <v>95</v>
      </c>
      <c r="E273" s="13" t="s">
        <v>5360</v>
      </c>
      <c r="F273" s="14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15"/>
      <c r="R273" s="15"/>
      <c r="S273" s="15"/>
      <c r="T273" s="15"/>
      <c r="V273" s="16">
        <f t="shared" si="31"/>
        <v>0</v>
      </c>
    </row>
    <row r="274" spans="1:22" ht="15.75" customHeight="1" x14ac:dyDescent="0.25">
      <c r="A274" s="10" t="s">
        <v>2122</v>
      </c>
      <c r="B274" s="11" t="s">
        <v>3252</v>
      </c>
      <c r="C274" s="12" t="s">
        <v>3592</v>
      </c>
      <c r="D274" s="10" t="s">
        <v>95</v>
      </c>
      <c r="E274" s="13" t="s">
        <v>5360</v>
      </c>
      <c r="F274" s="14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15"/>
      <c r="R274" s="15"/>
      <c r="S274" s="15"/>
      <c r="T274" s="15"/>
      <c r="V274" s="16">
        <f t="shared" si="31"/>
        <v>0</v>
      </c>
    </row>
    <row r="275" spans="1:22" ht="15.75" customHeight="1" x14ac:dyDescent="0.25">
      <c r="A275" s="10" t="s">
        <v>2123</v>
      </c>
      <c r="B275" s="11" t="s">
        <v>3252</v>
      </c>
      <c r="C275" s="12" t="s">
        <v>3593</v>
      </c>
      <c r="D275" s="10" t="s">
        <v>95</v>
      </c>
      <c r="E275" s="13" t="s">
        <v>5360</v>
      </c>
      <c r="F275" s="14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15"/>
      <c r="R275" s="15"/>
      <c r="S275" s="15"/>
      <c r="T275" s="15"/>
      <c r="V275" s="16">
        <f t="shared" si="31"/>
        <v>0</v>
      </c>
    </row>
    <row r="276" spans="1:22" ht="15.75" customHeight="1" x14ac:dyDescent="0.25">
      <c r="A276" s="10" t="s">
        <v>2124</v>
      </c>
      <c r="B276" s="11" t="s">
        <v>3252</v>
      </c>
      <c r="C276" s="12" t="s">
        <v>3594</v>
      </c>
      <c r="D276" s="10" t="s">
        <v>95</v>
      </c>
      <c r="E276" s="13" t="s">
        <v>5360</v>
      </c>
      <c r="F276" s="14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15"/>
      <c r="R276" s="15"/>
      <c r="S276" s="15"/>
      <c r="T276" s="15"/>
      <c r="V276" s="16">
        <f t="shared" si="31"/>
        <v>0</v>
      </c>
    </row>
    <row r="277" spans="1:22" ht="15.75" customHeight="1" x14ac:dyDescent="0.25">
      <c r="A277" s="10">
        <v>73335</v>
      </c>
      <c r="B277" s="11" t="s">
        <v>614</v>
      </c>
      <c r="C277" s="12" t="s">
        <v>1101</v>
      </c>
      <c r="D277" s="10">
        <v>102</v>
      </c>
      <c r="E277" s="13" t="s">
        <v>5356</v>
      </c>
      <c r="F277" s="14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38"/>
      <c r="T277" s="38"/>
      <c r="V277" s="16">
        <f>(G277+H277+I277+J277+K277+L277+M277+N277+O277+P277+Q277+R277+S277+T277)*102</f>
        <v>0</v>
      </c>
    </row>
    <row r="278" spans="1:22" ht="15.75" customHeight="1" x14ac:dyDescent="0.25">
      <c r="A278" s="10" t="s">
        <v>2125</v>
      </c>
      <c r="B278" s="11" t="s">
        <v>615</v>
      </c>
      <c r="C278" s="12" t="s">
        <v>3595</v>
      </c>
      <c r="D278" s="10" t="s">
        <v>95</v>
      </c>
      <c r="E278" s="13" t="s">
        <v>5360</v>
      </c>
      <c r="F278" s="14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15"/>
      <c r="R278" s="15"/>
      <c r="S278" s="15"/>
      <c r="T278" s="15"/>
      <c r="V278" s="16">
        <f t="shared" ref="V278:V279" si="32">(G278+H278+I278+J278+K278+L278+M278+N278+O278+P278+Q278+R278+S278+T278)*100</f>
        <v>0</v>
      </c>
    </row>
    <row r="279" spans="1:22" ht="15.75" customHeight="1" x14ac:dyDescent="0.25">
      <c r="A279" s="10" t="s">
        <v>2126</v>
      </c>
      <c r="B279" s="11" t="s">
        <v>615</v>
      </c>
      <c r="C279" s="12" t="s">
        <v>3596</v>
      </c>
      <c r="D279" s="10" t="s">
        <v>95</v>
      </c>
      <c r="E279" s="13" t="s">
        <v>5360</v>
      </c>
      <c r="F279" s="14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15"/>
      <c r="R279" s="15"/>
      <c r="S279" s="15"/>
      <c r="T279" s="15"/>
      <c r="V279" s="16">
        <f t="shared" si="32"/>
        <v>0</v>
      </c>
    </row>
    <row r="280" spans="1:22" ht="15.75" customHeight="1" x14ac:dyDescent="0.25">
      <c r="A280" s="10">
        <v>73336</v>
      </c>
      <c r="B280" s="11" t="s">
        <v>615</v>
      </c>
      <c r="C280" s="12" t="s">
        <v>1102</v>
      </c>
      <c r="D280" s="10">
        <v>102</v>
      </c>
      <c r="E280" s="13" t="s">
        <v>5356</v>
      </c>
      <c r="F280" s="14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38"/>
      <c r="T280" s="38"/>
      <c r="V280" s="16">
        <f>(G280+H280+I280+J280+K280+L280+M280+N280+O280+P280+Q280+R280+S280+T280)*102</f>
        <v>0</v>
      </c>
    </row>
    <row r="281" spans="1:22" s="3" customFormat="1" ht="15.75" customHeight="1" x14ac:dyDescent="0.25">
      <c r="A281" s="17"/>
      <c r="B281" s="18"/>
      <c r="C281" s="19"/>
      <c r="D281" s="17"/>
      <c r="E281" s="23"/>
      <c r="F281" s="14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V281" s="22"/>
    </row>
    <row r="282" spans="1:22" ht="15.75" customHeight="1" x14ac:dyDescent="0.25">
      <c r="A282" s="10">
        <v>70124</v>
      </c>
      <c r="B282" s="11" t="s">
        <v>616</v>
      </c>
      <c r="C282" s="12" t="s">
        <v>1103</v>
      </c>
      <c r="D282" s="10">
        <v>102</v>
      </c>
      <c r="E282" s="13" t="s">
        <v>5356</v>
      </c>
      <c r="F282" s="14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38"/>
      <c r="T282" s="38"/>
      <c r="V282" s="16">
        <f>(G282+H282+I282+J282+K282+L282+M282+N282+O282+P282+Q282+R282+S282+T282)*102</f>
        <v>0</v>
      </c>
    </row>
    <row r="283" spans="1:22" s="3" customFormat="1" ht="15.75" customHeight="1" x14ac:dyDescent="0.25">
      <c r="A283" s="17"/>
      <c r="B283" s="18"/>
      <c r="C283" s="19"/>
      <c r="D283" s="17"/>
      <c r="E283" s="23"/>
      <c r="F283" s="14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V283" s="22"/>
    </row>
    <row r="284" spans="1:22" ht="15.75" customHeight="1" x14ac:dyDescent="0.25">
      <c r="A284" s="10">
        <v>79809</v>
      </c>
      <c r="B284" s="11" t="s">
        <v>617</v>
      </c>
      <c r="C284" s="12" t="s">
        <v>1104</v>
      </c>
      <c r="D284" s="10">
        <v>102</v>
      </c>
      <c r="E284" s="13" t="s">
        <v>5356</v>
      </c>
      <c r="F284" s="14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38"/>
      <c r="T284" s="38"/>
      <c r="V284" s="16">
        <f t="shared" ref="V284:V285" si="33">(G284+H284+I284+J284+K284+L284+M284+N284+O284+P284+Q284+R284+S284+T284)*102</f>
        <v>0</v>
      </c>
    </row>
    <row r="285" spans="1:22" ht="15.75" customHeight="1" x14ac:dyDescent="0.25">
      <c r="A285" s="10">
        <v>79815</v>
      </c>
      <c r="B285" s="11" t="s">
        <v>618</v>
      </c>
      <c r="C285" s="12" t="s">
        <v>1105</v>
      </c>
      <c r="D285" s="10">
        <v>102</v>
      </c>
      <c r="E285" s="13" t="s">
        <v>5356</v>
      </c>
      <c r="F285" s="14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38"/>
      <c r="T285" s="38"/>
      <c r="V285" s="16">
        <f t="shared" si="33"/>
        <v>0</v>
      </c>
    </row>
    <row r="286" spans="1:22" s="3" customFormat="1" ht="15.75" customHeight="1" x14ac:dyDescent="0.25">
      <c r="A286" s="17"/>
      <c r="B286" s="18"/>
      <c r="C286" s="19"/>
      <c r="D286" s="17"/>
      <c r="E286" s="23"/>
      <c r="F286" s="14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V286" s="22"/>
    </row>
    <row r="287" spans="1:22" ht="15.75" customHeight="1" x14ac:dyDescent="0.25">
      <c r="A287" s="10" t="s">
        <v>2127</v>
      </c>
      <c r="B287" s="11" t="s">
        <v>3253</v>
      </c>
      <c r="C287" s="12" t="s">
        <v>3597</v>
      </c>
      <c r="D287" s="10" t="s">
        <v>131</v>
      </c>
      <c r="E287" s="13" t="s">
        <v>5349</v>
      </c>
      <c r="F287" s="14"/>
      <c r="G287" s="15"/>
      <c r="H287" s="15"/>
      <c r="I287" s="38"/>
      <c r="J287" s="38"/>
      <c r="K287" s="38"/>
      <c r="L287" s="38"/>
      <c r="M287" s="38"/>
      <c r="N287" s="38"/>
      <c r="O287" s="38"/>
      <c r="P287" s="38"/>
      <c r="Q287" s="15"/>
      <c r="R287" s="15"/>
      <c r="S287" s="15"/>
      <c r="T287" s="15"/>
      <c r="V287" s="16">
        <f>(G287+H287+I287+J287+K287+L287+M287+N287+O287+P287+Q287+R287+S287+T287)*150</f>
        <v>0</v>
      </c>
    </row>
    <row r="288" spans="1:22" ht="15.75" customHeight="1" x14ac:dyDescent="0.25">
      <c r="A288" s="10">
        <v>73325</v>
      </c>
      <c r="B288" s="11" t="s">
        <v>619</v>
      </c>
      <c r="C288" s="12" t="s">
        <v>1106</v>
      </c>
      <c r="D288" s="10">
        <v>102</v>
      </c>
      <c r="E288" s="13">
        <v>38</v>
      </c>
      <c r="F288" s="14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38"/>
      <c r="V288" s="16">
        <f t="shared" ref="V288:V289" si="34">(G288+H288+I288+J288+K288+L288+M288+N288+O288+P288+Q288+R288+S288+T288)*102</f>
        <v>0</v>
      </c>
    </row>
    <row r="289" spans="1:22" ht="15.75" customHeight="1" x14ac:dyDescent="0.25">
      <c r="A289" s="10">
        <v>73364</v>
      </c>
      <c r="B289" s="11" t="s">
        <v>620</v>
      </c>
      <c r="C289" s="12" t="s">
        <v>1107</v>
      </c>
      <c r="D289" s="10">
        <v>102</v>
      </c>
      <c r="E289" s="13">
        <v>38</v>
      </c>
      <c r="F289" s="14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38"/>
      <c r="V289" s="16">
        <f t="shared" si="34"/>
        <v>0</v>
      </c>
    </row>
    <row r="290" spans="1:22" ht="15.75" customHeight="1" x14ac:dyDescent="0.25">
      <c r="A290" s="10" t="s">
        <v>2128</v>
      </c>
      <c r="B290" s="11" t="s">
        <v>621</v>
      </c>
      <c r="C290" s="12" t="s">
        <v>3598</v>
      </c>
      <c r="D290" s="10" t="s">
        <v>95</v>
      </c>
      <c r="E290" s="13" t="s">
        <v>5360</v>
      </c>
      <c r="F290" s="14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15"/>
      <c r="R290" s="15"/>
      <c r="S290" s="15"/>
      <c r="T290" s="15"/>
      <c r="V290" s="16">
        <f t="shared" ref="V290:V291" si="35">(G290+H290+I290+J290+K290+L290+M290+N290+O290+P290+Q290+R290+S290+T290)*100</f>
        <v>0</v>
      </c>
    </row>
    <row r="291" spans="1:22" ht="15.75" customHeight="1" x14ac:dyDescent="0.25">
      <c r="A291" s="10" t="s">
        <v>2129</v>
      </c>
      <c r="B291" s="11" t="s">
        <v>3254</v>
      </c>
      <c r="C291" s="12" t="s">
        <v>3599</v>
      </c>
      <c r="D291" s="10" t="s">
        <v>95</v>
      </c>
      <c r="E291" s="13" t="s">
        <v>5360</v>
      </c>
      <c r="F291" s="14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15"/>
      <c r="R291" s="15"/>
      <c r="S291" s="15"/>
      <c r="T291" s="15"/>
      <c r="V291" s="16">
        <f t="shared" si="35"/>
        <v>0</v>
      </c>
    </row>
    <row r="292" spans="1:22" ht="15.75" customHeight="1" x14ac:dyDescent="0.25">
      <c r="A292" s="10">
        <v>73338</v>
      </c>
      <c r="B292" s="11" t="s">
        <v>621</v>
      </c>
      <c r="C292" s="12" t="s">
        <v>1108</v>
      </c>
      <c r="D292" s="10">
        <v>102</v>
      </c>
      <c r="E292" s="13" t="s">
        <v>5352</v>
      </c>
      <c r="F292" s="14"/>
      <c r="G292" s="15"/>
      <c r="H292" s="15"/>
      <c r="I292" s="15"/>
      <c r="J292" s="15"/>
      <c r="K292" s="15"/>
      <c r="L292" s="15"/>
      <c r="M292" s="15"/>
      <c r="N292" s="38"/>
      <c r="O292" s="15"/>
      <c r="P292" s="15"/>
      <c r="Q292" s="38"/>
      <c r="R292" s="38"/>
      <c r="S292" s="15"/>
      <c r="T292" s="38"/>
      <c r="V292" s="16">
        <f t="shared" ref="V292:V293" si="36">(G292+H292+I292+J292+K292+L292+M292+N292+O292+P292+Q292+R292+S292+T292)*102</f>
        <v>0</v>
      </c>
    </row>
    <row r="293" spans="1:22" ht="15.75" customHeight="1" x14ac:dyDescent="0.25">
      <c r="A293" s="10">
        <v>73319</v>
      </c>
      <c r="B293" s="11" t="s">
        <v>622</v>
      </c>
      <c r="C293" s="12" t="s">
        <v>1109</v>
      </c>
      <c r="D293" s="10">
        <v>102</v>
      </c>
      <c r="E293" s="13" t="s">
        <v>5354</v>
      </c>
      <c r="F293" s="14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38"/>
      <c r="S293" s="38"/>
      <c r="T293" s="15"/>
      <c r="V293" s="16">
        <f t="shared" si="36"/>
        <v>0</v>
      </c>
    </row>
    <row r="294" spans="1:22" ht="15.75" customHeight="1" x14ac:dyDescent="0.25">
      <c r="A294" s="10" t="s">
        <v>2130</v>
      </c>
      <c r="B294" s="11" t="s">
        <v>622</v>
      </c>
      <c r="C294" s="12" t="s">
        <v>3600</v>
      </c>
      <c r="D294" s="10" t="s">
        <v>95</v>
      </c>
      <c r="E294" s="13" t="s">
        <v>5360</v>
      </c>
      <c r="F294" s="14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15"/>
      <c r="R294" s="15"/>
      <c r="S294" s="15"/>
      <c r="T294" s="15"/>
      <c r="V294" s="16">
        <f>(G294+H294+I294+J294+K294+L294+M294+N294+O294+P294+Q294+R294+S294+T294)*100</f>
        <v>0</v>
      </c>
    </row>
    <row r="295" spans="1:22" s="3" customFormat="1" ht="15.75" customHeight="1" x14ac:dyDescent="0.25">
      <c r="A295" s="17"/>
      <c r="B295" s="18"/>
      <c r="C295" s="19"/>
      <c r="D295" s="17"/>
      <c r="E295" s="23"/>
      <c r="F295" s="14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V295" s="22"/>
    </row>
    <row r="296" spans="1:22" ht="15.75" customHeight="1" x14ac:dyDescent="0.25">
      <c r="A296" s="10">
        <v>79539</v>
      </c>
      <c r="B296" s="11" t="s">
        <v>623</v>
      </c>
      <c r="C296" s="12" t="s">
        <v>1110</v>
      </c>
      <c r="D296" s="10">
        <v>45</v>
      </c>
      <c r="E296" s="13" t="s">
        <v>98</v>
      </c>
      <c r="F296" s="14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V296" s="16">
        <f>(G296+H296+I296+J296+K296+L296+M296+N296+O296+P296+Q296+R296+S296+T296)*45</f>
        <v>0</v>
      </c>
    </row>
    <row r="297" spans="1:22" s="3" customFormat="1" ht="15.75" customHeight="1" x14ac:dyDescent="0.25">
      <c r="A297" s="17"/>
      <c r="B297" s="18"/>
      <c r="C297" s="19"/>
      <c r="D297" s="17"/>
      <c r="E297" s="23"/>
      <c r="F297" s="14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V297" s="22"/>
    </row>
    <row r="298" spans="1:22" s="3" customFormat="1" ht="15.75" customHeight="1" x14ac:dyDescent="0.25">
      <c r="A298" s="10" t="s">
        <v>5368</v>
      </c>
      <c r="B298" s="11" t="s">
        <v>5372</v>
      </c>
      <c r="C298" s="12" t="s">
        <v>5375</v>
      </c>
      <c r="D298" s="10" t="s">
        <v>95</v>
      </c>
      <c r="E298" s="13" t="s">
        <v>5360</v>
      </c>
      <c r="F298" s="14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15"/>
      <c r="R298" s="15"/>
      <c r="S298" s="15"/>
      <c r="T298" s="15"/>
      <c r="V298" s="16">
        <f>(G298+H298+I298+J298+K298+L298+M298+N298+O298+P298+Q298+R298+S298+T298)*100</f>
        <v>0</v>
      </c>
    </row>
    <row r="299" spans="1:22" s="3" customFormat="1" ht="15.75" customHeight="1" x14ac:dyDescent="0.25">
      <c r="A299" s="10" t="s">
        <v>5369</v>
      </c>
      <c r="B299" s="11" t="s">
        <v>5372</v>
      </c>
      <c r="C299" s="12" t="s">
        <v>5376</v>
      </c>
      <c r="D299" s="10" t="s">
        <v>95</v>
      </c>
      <c r="E299" s="13" t="s">
        <v>5360</v>
      </c>
      <c r="F299" s="14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15"/>
      <c r="R299" s="15"/>
      <c r="S299" s="15"/>
      <c r="T299" s="15"/>
      <c r="V299" s="16">
        <f>(G299+H299+I299+J299+K299+L299+M299+N299+O299+P299+Q299+R299+S299+T299)*100</f>
        <v>0</v>
      </c>
    </row>
    <row r="300" spans="1:22" s="3" customFormat="1" ht="15.75" customHeight="1" x14ac:dyDescent="0.25">
      <c r="A300" s="17"/>
      <c r="B300" s="18"/>
      <c r="C300" s="19"/>
      <c r="D300" s="17"/>
      <c r="E300" s="23"/>
      <c r="F300" s="14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V300" s="22"/>
    </row>
    <row r="301" spans="1:22" s="3" customFormat="1" ht="15.75" customHeight="1" x14ac:dyDescent="0.25">
      <c r="A301" s="10" t="s">
        <v>5370</v>
      </c>
      <c r="B301" s="11" t="s">
        <v>5373</v>
      </c>
      <c r="C301" s="51" t="s">
        <v>5377</v>
      </c>
      <c r="D301" s="10" t="s">
        <v>94</v>
      </c>
      <c r="E301" s="13" t="s">
        <v>5360</v>
      </c>
      <c r="F301" s="14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15"/>
      <c r="R301" s="15"/>
      <c r="S301" s="15"/>
      <c r="T301" s="15"/>
      <c r="V301" s="16">
        <f>(G301+H301+I301+J301+K301+L301+M301+N301+O301+P301+Q301+R301+S301+T301)*50</f>
        <v>0</v>
      </c>
    </row>
    <row r="302" spans="1:22" s="3" customFormat="1" ht="15.75" customHeight="1" x14ac:dyDescent="0.25">
      <c r="A302" s="10" t="s">
        <v>5371</v>
      </c>
      <c r="B302" s="11" t="s">
        <v>5374</v>
      </c>
      <c r="C302" s="51" t="s">
        <v>5378</v>
      </c>
      <c r="D302" s="10" t="s">
        <v>94</v>
      </c>
      <c r="E302" s="13" t="s">
        <v>5360</v>
      </c>
      <c r="F302" s="14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15"/>
      <c r="R302" s="15"/>
      <c r="S302" s="15"/>
      <c r="T302" s="15"/>
      <c r="V302" s="16">
        <f>(G302+H302+I302+J302+K302+L302+M302+N302+O302+P302+Q302+R302+S302+T302)*50</f>
        <v>0</v>
      </c>
    </row>
    <row r="303" spans="1:22" s="3" customFormat="1" ht="15.75" customHeight="1" x14ac:dyDescent="0.25">
      <c r="A303" s="17"/>
      <c r="B303" s="18"/>
      <c r="C303" s="19"/>
      <c r="D303" s="17"/>
      <c r="E303" s="23"/>
      <c r="F303" s="14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V303" s="22"/>
    </row>
    <row r="304" spans="1:22" ht="15.75" customHeight="1" x14ac:dyDescent="0.25">
      <c r="A304" s="10" t="s">
        <v>2131</v>
      </c>
      <c r="B304" s="11" t="s">
        <v>3255</v>
      </c>
      <c r="C304" s="12" t="s">
        <v>3601</v>
      </c>
      <c r="D304" s="10" t="s">
        <v>131</v>
      </c>
      <c r="E304" s="13" t="s">
        <v>5349</v>
      </c>
      <c r="F304" s="14"/>
      <c r="G304" s="15"/>
      <c r="H304" s="15"/>
      <c r="I304" s="38"/>
      <c r="J304" s="38"/>
      <c r="K304" s="38"/>
      <c r="L304" s="38"/>
      <c r="M304" s="38"/>
      <c r="N304" s="38"/>
      <c r="O304" s="38"/>
      <c r="P304" s="38"/>
      <c r="Q304" s="15"/>
      <c r="R304" s="15"/>
      <c r="S304" s="15"/>
      <c r="T304" s="15"/>
      <c r="V304" s="16">
        <f>(G304+H304+I304+J304+K304+L304+M304+N304+O304+P304+Q304+R304+S304+T304)*150</f>
        <v>0</v>
      </c>
    </row>
    <row r="305" spans="1:22" s="3" customFormat="1" ht="15.75" customHeight="1" x14ac:dyDescent="0.25">
      <c r="A305" s="17"/>
      <c r="B305" s="18"/>
      <c r="C305" s="19"/>
      <c r="D305" s="17"/>
      <c r="E305" s="23"/>
      <c r="F305" s="14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V305" s="22"/>
    </row>
    <row r="306" spans="1:22" ht="15.75" customHeight="1" x14ac:dyDescent="0.25">
      <c r="A306" s="10">
        <v>73973</v>
      </c>
      <c r="B306" s="11" t="s">
        <v>624</v>
      </c>
      <c r="C306" s="12" t="s">
        <v>1111</v>
      </c>
      <c r="D306" s="10">
        <v>102</v>
      </c>
      <c r="E306" s="13" t="s">
        <v>5356</v>
      </c>
      <c r="F306" s="14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38"/>
      <c r="T306" s="38"/>
      <c r="V306" s="16">
        <f t="shared" ref="V306:V342" si="37">(G306+H306+I306+J306+K306+L306+M306+N306+O306+P306+Q306+R306+S306+T306)*102</f>
        <v>0</v>
      </c>
    </row>
    <row r="307" spans="1:22" ht="15.75" customHeight="1" x14ac:dyDescent="0.25">
      <c r="A307" s="10">
        <v>73977</v>
      </c>
      <c r="B307" s="11" t="s">
        <v>624</v>
      </c>
      <c r="C307" s="12" t="s">
        <v>1112</v>
      </c>
      <c r="D307" s="10">
        <v>102</v>
      </c>
      <c r="E307" s="13">
        <v>26</v>
      </c>
      <c r="F307" s="14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38"/>
      <c r="T307" s="15"/>
      <c r="V307" s="16">
        <f t="shared" si="37"/>
        <v>0</v>
      </c>
    </row>
    <row r="308" spans="1:22" ht="15.75" customHeight="1" x14ac:dyDescent="0.25">
      <c r="A308" s="10">
        <v>73978</v>
      </c>
      <c r="B308" s="11" t="s">
        <v>624</v>
      </c>
      <c r="C308" s="12" t="s">
        <v>1113</v>
      </c>
      <c r="D308" s="10">
        <v>102</v>
      </c>
      <c r="E308" s="13" t="s">
        <v>5356</v>
      </c>
      <c r="F308" s="14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38"/>
      <c r="T308" s="38"/>
      <c r="V308" s="16">
        <f t="shared" si="37"/>
        <v>0</v>
      </c>
    </row>
    <row r="309" spans="1:22" ht="15.75" customHeight="1" x14ac:dyDescent="0.25">
      <c r="A309" s="10">
        <v>73979</v>
      </c>
      <c r="B309" s="11" t="s">
        <v>624</v>
      </c>
      <c r="C309" s="12" t="s">
        <v>1114</v>
      </c>
      <c r="D309" s="10">
        <v>102</v>
      </c>
      <c r="E309" s="13" t="s">
        <v>5356</v>
      </c>
      <c r="F309" s="14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38"/>
      <c r="T309" s="38"/>
      <c r="V309" s="16">
        <f t="shared" si="37"/>
        <v>0</v>
      </c>
    </row>
    <row r="310" spans="1:22" ht="15.75" customHeight="1" x14ac:dyDescent="0.25">
      <c r="A310" s="10">
        <v>73956</v>
      </c>
      <c r="B310" s="11" t="s">
        <v>624</v>
      </c>
      <c r="C310" s="12" t="s">
        <v>1115</v>
      </c>
      <c r="D310" s="10">
        <v>102</v>
      </c>
      <c r="E310" s="13" t="s">
        <v>5356</v>
      </c>
      <c r="F310" s="14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38"/>
      <c r="T310" s="38"/>
      <c r="V310" s="16">
        <f t="shared" si="37"/>
        <v>0</v>
      </c>
    </row>
    <row r="311" spans="1:22" ht="15.75" customHeight="1" x14ac:dyDescent="0.25">
      <c r="A311" s="10">
        <v>73970</v>
      </c>
      <c r="B311" s="11" t="s">
        <v>624</v>
      </c>
      <c r="C311" s="12" t="s">
        <v>1116</v>
      </c>
      <c r="D311" s="10">
        <v>102</v>
      </c>
      <c r="E311" s="13" t="s">
        <v>5356</v>
      </c>
      <c r="F311" s="14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38"/>
      <c r="T311" s="38"/>
      <c r="V311" s="16">
        <f t="shared" si="37"/>
        <v>0</v>
      </c>
    </row>
    <row r="312" spans="1:22" ht="15.75" customHeight="1" x14ac:dyDescent="0.25">
      <c r="A312" s="10">
        <v>73945</v>
      </c>
      <c r="B312" s="11" t="s">
        <v>624</v>
      </c>
      <c r="C312" s="12" t="s">
        <v>1117</v>
      </c>
      <c r="D312" s="10">
        <v>102</v>
      </c>
      <c r="E312" s="13" t="s">
        <v>5356</v>
      </c>
      <c r="F312" s="14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38"/>
      <c r="T312" s="38"/>
      <c r="V312" s="16">
        <f t="shared" si="37"/>
        <v>0</v>
      </c>
    </row>
    <row r="313" spans="1:22" ht="15.75" customHeight="1" x14ac:dyDescent="0.25">
      <c r="A313" s="10">
        <v>9461</v>
      </c>
      <c r="B313" s="11" t="s">
        <v>625</v>
      </c>
      <c r="C313" s="12" t="s">
        <v>1118</v>
      </c>
      <c r="D313" s="10">
        <v>102</v>
      </c>
      <c r="E313" s="13" t="s">
        <v>5356</v>
      </c>
      <c r="F313" s="14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38"/>
      <c r="T313" s="38"/>
      <c r="V313" s="16">
        <f t="shared" si="37"/>
        <v>0</v>
      </c>
    </row>
    <row r="314" spans="1:22" ht="15.75" customHeight="1" x14ac:dyDescent="0.25">
      <c r="A314" s="10">
        <v>9460</v>
      </c>
      <c r="B314" s="11" t="s">
        <v>626</v>
      </c>
      <c r="C314" s="12" t="s">
        <v>1119</v>
      </c>
      <c r="D314" s="10">
        <v>102</v>
      </c>
      <c r="E314" s="13" t="s">
        <v>5356</v>
      </c>
      <c r="F314" s="14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38"/>
      <c r="T314" s="38"/>
      <c r="V314" s="16">
        <f t="shared" si="37"/>
        <v>0</v>
      </c>
    </row>
    <row r="315" spans="1:22" ht="15.75" customHeight="1" x14ac:dyDescent="0.25">
      <c r="A315" s="10">
        <v>73955</v>
      </c>
      <c r="B315" s="11" t="s">
        <v>627</v>
      </c>
      <c r="C315" s="12" t="s">
        <v>1120</v>
      </c>
      <c r="D315" s="10">
        <v>102</v>
      </c>
      <c r="E315" s="13" t="s">
        <v>5356</v>
      </c>
      <c r="F315" s="14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38"/>
      <c r="T315" s="38"/>
      <c r="V315" s="16">
        <f t="shared" si="37"/>
        <v>0</v>
      </c>
    </row>
    <row r="316" spans="1:22" ht="15.75" customHeight="1" x14ac:dyDescent="0.25">
      <c r="A316" s="10">
        <v>73980</v>
      </c>
      <c r="B316" s="11" t="s">
        <v>627</v>
      </c>
      <c r="C316" s="12" t="s">
        <v>1121</v>
      </c>
      <c r="D316" s="10">
        <v>102</v>
      </c>
      <c r="E316" s="13" t="s">
        <v>5356</v>
      </c>
      <c r="F316" s="14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38"/>
      <c r="T316" s="38"/>
      <c r="V316" s="16">
        <f t="shared" si="37"/>
        <v>0</v>
      </c>
    </row>
    <row r="317" spans="1:22" ht="15.75" customHeight="1" x14ac:dyDescent="0.25">
      <c r="A317" s="10">
        <v>73976</v>
      </c>
      <c r="B317" s="11" t="s">
        <v>628</v>
      </c>
      <c r="C317" s="12" t="s">
        <v>1122</v>
      </c>
      <c r="D317" s="10">
        <v>102</v>
      </c>
      <c r="E317" s="13" t="s">
        <v>5356</v>
      </c>
      <c r="F317" s="14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38"/>
      <c r="T317" s="38"/>
      <c r="V317" s="16">
        <f t="shared" si="37"/>
        <v>0</v>
      </c>
    </row>
    <row r="318" spans="1:22" ht="15.75" customHeight="1" x14ac:dyDescent="0.25">
      <c r="A318" s="10">
        <v>73959</v>
      </c>
      <c r="B318" s="11" t="s">
        <v>628</v>
      </c>
      <c r="C318" s="12" t="s">
        <v>1123</v>
      </c>
      <c r="D318" s="10">
        <v>102</v>
      </c>
      <c r="E318" s="13" t="s">
        <v>5356</v>
      </c>
      <c r="F318" s="14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38"/>
      <c r="T318" s="38"/>
      <c r="V318" s="16">
        <f t="shared" si="37"/>
        <v>0</v>
      </c>
    </row>
    <row r="319" spans="1:22" ht="15.75" customHeight="1" x14ac:dyDescent="0.25">
      <c r="A319" s="10">
        <v>73962</v>
      </c>
      <c r="B319" s="11" t="s">
        <v>628</v>
      </c>
      <c r="C319" s="12" t="s">
        <v>1124</v>
      </c>
      <c r="D319" s="10">
        <v>102</v>
      </c>
      <c r="E319" s="13" t="s">
        <v>5356</v>
      </c>
      <c r="F319" s="14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38"/>
      <c r="T319" s="38"/>
      <c r="V319" s="16">
        <f t="shared" si="37"/>
        <v>0</v>
      </c>
    </row>
    <row r="320" spans="1:22" ht="15.75" customHeight="1" x14ac:dyDescent="0.25">
      <c r="A320" s="10">
        <v>73906</v>
      </c>
      <c r="B320" s="11" t="s">
        <v>628</v>
      </c>
      <c r="C320" s="12" t="s">
        <v>1125</v>
      </c>
      <c r="D320" s="10">
        <v>102</v>
      </c>
      <c r="E320" s="13" t="s">
        <v>5356</v>
      </c>
      <c r="F320" s="14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38"/>
      <c r="T320" s="38"/>
      <c r="V320" s="16">
        <f t="shared" si="37"/>
        <v>0</v>
      </c>
    </row>
    <row r="321" spans="1:22" ht="15.75" customHeight="1" x14ac:dyDescent="0.25">
      <c r="A321" s="10">
        <v>9682</v>
      </c>
      <c r="B321" s="11" t="s">
        <v>628</v>
      </c>
      <c r="C321" s="12" t="s">
        <v>1126</v>
      </c>
      <c r="D321" s="10">
        <v>102</v>
      </c>
      <c r="E321" s="13" t="s">
        <v>5356</v>
      </c>
      <c r="F321" s="14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38"/>
      <c r="T321" s="38"/>
      <c r="V321" s="16">
        <f t="shared" si="37"/>
        <v>0</v>
      </c>
    </row>
    <row r="322" spans="1:22" ht="15.75" customHeight="1" x14ac:dyDescent="0.25">
      <c r="A322" s="10">
        <v>73908</v>
      </c>
      <c r="B322" s="11" t="s">
        <v>628</v>
      </c>
      <c r="C322" s="12" t="s">
        <v>1127</v>
      </c>
      <c r="D322" s="10">
        <v>102</v>
      </c>
      <c r="E322" s="13" t="s">
        <v>5356</v>
      </c>
      <c r="F322" s="14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38"/>
      <c r="T322" s="38"/>
      <c r="V322" s="16">
        <f t="shared" si="37"/>
        <v>0</v>
      </c>
    </row>
    <row r="323" spans="1:22" ht="15.75" customHeight="1" x14ac:dyDescent="0.25">
      <c r="A323" s="10">
        <v>73911</v>
      </c>
      <c r="B323" s="11" t="s">
        <v>628</v>
      </c>
      <c r="C323" s="12" t="s">
        <v>1128</v>
      </c>
      <c r="D323" s="10">
        <v>102</v>
      </c>
      <c r="E323" s="13" t="s">
        <v>5356</v>
      </c>
      <c r="F323" s="14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38"/>
      <c r="T323" s="38"/>
      <c r="V323" s="16">
        <f t="shared" si="37"/>
        <v>0</v>
      </c>
    </row>
    <row r="324" spans="1:22" ht="15.75" customHeight="1" x14ac:dyDescent="0.25">
      <c r="A324" s="10">
        <v>73910</v>
      </c>
      <c r="B324" s="11" t="s">
        <v>628</v>
      </c>
      <c r="C324" s="12" t="s">
        <v>1129</v>
      </c>
      <c r="D324" s="10">
        <v>102</v>
      </c>
      <c r="E324" s="13" t="s">
        <v>5356</v>
      </c>
      <c r="F324" s="14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38"/>
      <c r="T324" s="38"/>
      <c r="V324" s="16">
        <f t="shared" si="37"/>
        <v>0</v>
      </c>
    </row>
    <row r="325" spans="1:22" ht="15.75" customHeight="1" x14ac:dyDescent="0.25">
      <c r="A325" s="10">
        <v>73998</v>
      </c>
      <c r="B325" s="11" t="s">
        <v>629</v>
      </c>
      <c r="C325" s="12" t="s">
        <v>1130</v>
      </c>
      <c r="D325" s="10">
        <v>102</v>
      </c>
      <c r="E325" s="13" t="s">
        <v>5356</v>
      </c>
      <c r="F325" s="14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38"/>
      <c r="T325" s="38"/>
      <c r="V325" s="16">
        <f t="shared" si="37"/>
        <v>0</v>
      </c>
    </row>
    <row r="326" spans="1:22" ht="15.75" customHeight="1" x14ac:dyDescent="0.25">
      <c r="A326" s="10">
        <v>73999</v>
      </c>
      <c r="B326" s="11" t="s">
        <v>629</v>
      </c>
      <c r="C326" s="12" t="s">
        <v>1131</v>
      </c>
      <c r="D326" s="10">
        <v>102</v>
      </c>
      <c r="E326" s="13" t="s">
        <v>5356</v>
      </c>
      <c r="F326" s="14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38"/>
      <c r="T326" s="38"/>
      <c r="V326" s="16">
        <f t="shared" si="37"/>
        <v>0</v>
      </c>
    </row>
    <row r="327" spans="1:22" ht="15.75" customHeight="1" x14ac:dyDescent="0.25">
      <c r="A327" s="10">
        <v>73969</v>
      </c>
      <c r="B327" s="11" t="s">
        <v>629</v>
      </c>
      <c r="C327" s="12" t="s">
        <v>1132</v>
      </c>
      <c r="D327" s="10">
        <v>102</v>
      </c>
      <c r="E327" s="13">
        <v>26</v>
      </c>
      <c r="F327" s="14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38"/>
      <c r="T327" s="15"/>
      <c r="V327" s="16">
        <f t="shared" si="37"/>
        <v>0</v>
      </c>
    </row>
    <row r="328" spans="1:22" ht="15.75" customHeight="1" x14ac:dyDescent="0.25">
      <c r="A328" s="10">
        <v>73965</v>
      </c>
      <c r="B328" s="11" t="s">
        <v>630</v>
      </c>
      <c r="C328" s="12" t="s">
        <v>1133</v>
      </c>
      <c r="D328" s="10">
        <v>102</v>
      </c>
      <c r="E328" s="13">
        <v>26</v>
      </c>
      <c r="F328" s="14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38"/>
      <c r="T328" s="15"/>
      <c r="V328" s="16">
        <f t="shared" si="37"/>
        <v>0</v>
      </c>
    </row>
    <row r="329" spans="1:22" ht="15.75" customHeight="1" x14ac:dyDescent="0.25">
      <c r="A329" s="10">
        <v>9683</v>
      </c>
      <c r="B329" s="11" t="s">
        <v>631</v>
      </c>
      <c r="C329" s="12" t="s">
        <v>1134</v>
      </c>
      <c r="D329" s="10">
        <v>102</v>
      </c>
      <c r="E329" s="13" t="s">
        <v>5356</v>
      </c>
      <c r="F329" s="14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38"/>
      <c r="T329" s="38"/>
      <c r="V329" s="16">
        <f t="shared" si="37"/>
        <v>0</v>
      </c>
    </row>
    <row r="330" spans="1:22" ht="15.75" customHeight="1" x14ac:dyDescent="0.25">
      <c r="A330" s="10">
        <v>73988</v>
      </c>
      <c r="B330" s="11" t="s">
        <v>632</v>
      </c>
      <c r="C330" s="12" t="s">
        <v>1135</v>
      </c>
      <c r="D330" s="10">
        <v>102</v>
      </c>
      <c r="E330" s="13" t="s">
        <v>5356</v>
      </c>
      <c r="F330" s="14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38"/>
      <c r="T330" s="38"/>
      <c r="V330" s="16">
        <f t="shared" si="37"/>
        <v>0</v>
      </c>
    </row>
    <row r="331" spans="1:22" ht="15.75" customHeight="1" x14ac:dyDescent="0.25">
      <c r="A331" s="10">
        <v>73981</v>
      </c>
      <c r="B331" s="11" t="s">
        <v>632</v>
      </c>
      <c r="C331" s="12" t="s">
        <v>1136</v>
      </c>
      <c r="D331" s="10">
        <v>102</v>
      </c>
      <c r="E331" s="13" t="s">
        <v>5356</v>
      </c>
      <c r="F331" s="14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38"/>
      <c r="T331" s="38"/>
      <c r="V331" s="16">
        <f t="shared" si="37"/>
        <v>0</v>
      </c>
    </row>
    <row r="332" spans="1:22" ht="15.75" customHeight="1" x14ac:dyDescent="0.25">
      <c r="A332" s="10">
        <v>9476</v>
      </c>
      <c r="B332" s="11" t="s">
        <v>632</v>
      </c>
      <c r="C332" s="12" t="s">
        <v>1137</v>
      </c>
      <c r="D332" s="10">
        <v>102</v>
      </c>
      <c r="E332" s="13" t="s">
        <v>5356</v>
      </c>
      <c r="F332" s="14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38"/>
      <c r="T332" s="38"/>
      <c r="V332" s="16">
        <f t="shared" si="37"/>
        <v>0</v>
      </c>
    </row>
    <row r="333" spans="1:22" ht="15.75" customHeight="1" x14ac:dyDescent="0.25">
      <c r="A333" s="10">
        <v>73993</v>
      </c>
      <c r="B333" s="11" t="s">
        <v>633</v>
      </c>
      <c r="C333" s="12" t="s">
        <v>1138</v>
      </c>
      <c r="D333" s="10">
        <v>102</v>
      </c>
      <c r="E333" s="13" t="s">
        <v>5356</v>
      </c>
      <c r="F333" s="14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38"/>
      <c r="T333" s="38"/>
      <c r="V333" s="16">
        <f t="shared" si="37"/>
        <v>0</v>
      </c>
    </row>
    <row r="334" spans="1:22" ht="15.75" customHeight="1" x14ac:dyDescent="0.25">
      <c r="A334" s="10">
        <v>73992</v>
      </c>
      <c r="B334" s="11" t="s">
        <v>633</v>
      </c>
      <c r="C334" s="12" t="s">
        <v>1139</v>
      </c>
      <c r="D334" s="10">
        <v>102</v>
      </c>
      <c r="E334" s="13">
        <v>26</v>
      </c>
      <c r="F334" s="14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38"/>
      <c r="T334" s="15"/>
      <c r="V334" s="16">
        <f t="shared" si="37"/>
        <v>0</v>
      </c>
    </row>
    <row r="335" spans="1:22" ht="15.75" customHeight="1" x14ac:dyDescent="0.25">
      <c r="A335" s="10">
        <v>73967</v>
      </c>
      <c r="B335" s="11" t="s">
        <v>625</v>
      </c>
      <c r="C335" s="12" t="s">
        <v>1140</v>
      </c>
      <c r="D335" s="10">
        <v>102</v>
      </c>
      <c r="E335" s="13" t="s">
        <v>5356</v>
      </c>
      <c r="F335" s="14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38"/>
      <c r="T335" s="38"/>
      <c r="V335" s="16">
        <f t="shared" si="37"/>
        <v>0</v>
      </c>
    </row>
    <row r="336" spans="1:22" ht="15.75" customHeight="1" x14ac:dyDescent="0.25">
      <c r="A336" s="10">
        <v>73968</v>
      </c>
      <c r="B336" s="11" t="s">
        <v>634</v>
      </c>
      <c r="C336" s="12" t="s">
        <v>1141</v>
      </c>
      <c r="D336" s="10">
        <v>102</v>
      </c>
      <c r="E336" s="13" t="s">
        <v>5356</v>
      </c>
      <c r="F336" s="14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38"/>
      <c r="T336" s="38"/>
      <c r="V336" s="16">
        <f t="shared" si="37"/>
        <v>0</v>
      </c>
    </row>
    <row r="337" spans="1:22" ht="15.75" customHeight="1" x14ac:dyDescent="0.25">
      <c r="A337" s="10">
        <v>73974</v>
      </c>
      <c r="B337" s="11" t="s">
        <v>635</v>
      </c>
      <c r="C337" s="12" t="s">
        <v>1142</v>
      </c>
      <c r="D337" s="10">
        <v>102</v>
      </c>
      <c r="E337" s="13" t="s">
        <v>5356</v>
      </c>
      <c r="F337" s="14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38"/>
      <c r="T337" s="38"/>
      <c r="V337" s="16">
        <f t="shared" si="37"/>
        <v>0</v>
      </c>
    </row>
    <row r="338" spans="1:22" ht="15.75" customHeight="1" x14ac:dyDescent="0.25">
      <c r="A338" s="10">
        <v>73964</v>
      </c>
      <c r="B338" s="11" t="s">
        <v>634</v>
      </c>
      <c r="C338" s="12" t="s">
        <v>1143</v>
      </c>
      <c r="D338" s="10">
        <v>102</v>
      </c>
      <c r="E338" s="13">
        <v>26</v>
      </c>
      <c r="F338" s="14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38"/>
      <c r="T338" s="15"/>
      <c r="V338" s="16">
        <f t="shared" si="37"/>
        <v>0</v>
      </c>
    </row>
    <row r="339" spans="1:22" ht="15.75" customHeight="1" x14ac:dyDescent="0.25">
      <c r="A339" s="10">
        <v>74018</v>
      </c>
      <c r="B339" s="11" t="s">
        <v>634</v>
      </c>
      <c r="C339" s="12" t="s">
        <v>1144</v>
      </c>
      <c r="D339" s="10">
        <v>102</v>
      </c>
      <c r="E339" s="13">
        <v>26</v>
      </c>
      <c r="F339" s="14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38"/>
      <c r="T339" s="15"/>
      <c r="V339" s="16">
        <f t="shared" si="37"/>
        <v>0</v>
      </c>
    </row>
    <row r="340" spans="1:22" ht="15.75" customHeight="1" x14ac:dyDescent="0.25">
      <c r="A340" s="10">
        <v>73971</v>
      </c>
      <c r="B340" s="11" t="s">
        <v>634</v>
      </c>
      <c r="C340" s="12" t="s">
        <v>1145</v>
      </c>
      <c r="D340" s="10">
        <v>102</v>
      </c>
      <c r="E340" s="13" t="s">
        <v>5356</v>
      </c>
      <c r="F340" s="14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38"/>
      <c r="T340" s="38"/>
      <c r="V340" s="16">
        <f t="shared" si="37"/>
        <v>0</v>
      </c>
    </row>
    <row r="341" spans="1:22" ht="15.75" customHeight="1" x14ac:dyDescent="0.25">
      <c r="A341" s="10">
        <v>73994</v>
      </c>
      <c r="B341" s="11" t="s">
        <v>636</v>
      </c>
      <c r="C341" s="12" t="s">
        <v>1146</v>
      </c>
      <c r="D341" s="10">
        <v>102</v>
      </c>
      <c r="E341" s="13">
        <v>26</v>
      </c>
      <c r="F341" s="14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38"/>
      <c r="T341" s="15"/>
      <c r="V341" s="16">
        <f t="shared" si="37"/>
        <v>0</v>
      </c>
    </row>
    <row r="342" spans="1:22" ht="15.75" customHeight="1" x14ac:dyDescent="0.25">
      <c r="A342" s="10">
        <v>73995</v>
      </c>
      <c r="B342" s="11" t="s">
        <v>637</v>
      </c>
      <c r="C342" s="12" t="s">
        <v>1147</v>
      </c>
      <c r="D342" s="10">
        <v>102</v>
      </c>
      <c r="E342" s="13" t="s">
        <v>5356</v>
      </c>
      <c r="F342" s="14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38"/>
      <c r="T342" s="38"/>
      <c r="V342" s="16">
        <f t="shared" si="37"/>
        <v>0</v>
      </c>
    </row>
    <row r="343" spans="1:22" s="3" customFormat="1" ht="15.75" customHeight="1" x14ac:dyDescent="0.25">
      <c r="A343" s="17"/>
      <c r="B343" s="18"/>
      <c r="C343" s="19"/>
      <c r="D343" s="17"/>
      <c r="E343" s="23"/>
      <c r="F343" s="14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V343" s="22"/>
    </row>
    <row r="344" spans="1:22" ht="15.75" customHeight="1" x14ac:dyDescent="0.25">
      <c r="A344" s="10" t="s">
        <v>2132</v>
      </c>
      <c r="B344" s="11" t="s">
        <v>3256</v>
      </c>
      <c r="C344" s="12" t="s">
        <v>3602</v>
      </c>
      <c r="D344" s="10" t="s">
        <v>4633</v>
      </c>
      <c r="E344" s="13" t="s">
        <v>5360</v>
      </c>
      <c r="F344" s="14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15"/>
      <c r="R344" s="15"/>
      <c r="S344" s="15"/>
      <c r="T344" s="15"/>
      <c r="V344" s="16">
        <f>(G344+H344+I344+J344+K344+L344+M344+N344+O344+P344+Q344+R344+S344+T344)*50</f>
        <v>0</v>
      </c>
    </row>
    <row r="345" spans="1:22" s="3" customFormat="1" ht="15.75" customHeight="1" x14ac:dyDescent="0.25">
      <c r="A345" s="17"/>
      <c r="B345" s="18"/>
      <c r="C345" s="19"/>
      <c r="D345" s="17"/>
      <c r="E345" s="23"/>
      <c r="F345" s="14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V345" s="22"/>
    </row>
    <row r="346" spans="1:22" ht="15.75" customHeight="1" x14ac:dyDescent="0.25">
      <c r="A346" s="10">
        <v>79930</v>
      </c>
      <c r="B346" s="11" t="s">
        <v>638</v>
      </c>
      <c r="C346" s="12" t="s">
        <v>1148</v>
      </c>
      <c r="D346" s="10">
        <v>84</v>
      </c>
      <c r="E346" s="13">
        <v>26</v>
      </c>
      <c r="F346" s="14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38"/>
      <c r="T346" s="15"/>
      <c r="V346" s="16">
        <f t="shared" ref="V346:V347" si="38">(G346+H346+I346+J346+K346+L346+M346+N346+O346+P346+Q346+R346+S346+T346)*84</f>
        <v>0</v>
      </c>
    </row>
    <row r="347" spans="1:22" ht="15.75" customHeight="1" x14ac:dyDescent="0.25">
      <c r="A347" s="10">
        <v>79929</v>
      </c>
      <c r="B347" s="11" t="s">
        <v>638</v>
      </c>
      <c r="C347" s="12" t="s">
        <v>1149</v>
      </c>
      <c r="D347" s="10">
        <v>84</v>
      </c>
      <c r="E347" s="13">
        <v>26</v>
      </c>
      <c r="F347" s="14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38"/>
      <c r="T347" s="15"/>
      <c r="V347" s="16">
        <f t="shared" si="38"/>
        <v>0</v>
      </c>
    </row>
    <row r="348" spans="1:22" s="3" customFormat="1" ht="15.75" customHeight="1" x14ac:dyDescent="0.25">
      <c r="A348" s="17"/>
      <c r="B348" s="18"/>
      <c r="C348" s="19"/>
      <c r="D348" s="17"/>
      <c r="E348" s="23"/>
      <c r="F348" s="14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V348" s="22"/>
    </row>
    <row r="349" spans="1:22" ht="15.75" customHeight="1" x14ac:dyDescent="0.25">
      <c r="A349" s="10" t="s">
        <v>4949</v>
      </c>
      <c r="B349" s="11" t="s">
        <v>3257</v>
      </c>
      <c r="C349" s="12" t="s">
        <v>4872</v>
      </c>
      <c r="D349" s="10">
        <v>150</v>
      </c>
      <c r="E349" s="13" t="s">
        <v>5358</v>
      </c>
      <c r="F349" s="14"/>
      <c r="G349" s="15"/>
      <c r="H349" s="15"/>
      <c r="I349" s="38"/>
      <c r="J349" s="38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V349" s="16">
        <f>(G349+H349+I349+J349+K349+L349+M349+N349+O349+P349+Q349+R349+S349+T349)*150</f>
        <v>0</v>
      </c>
    </row>
    <row r="350" spans="1:22" ht="15.75" customHeight="1" x14ac:dyDescent="0.25">
      <c r="A350" s="10" t="s">
        <v>2133</v>
      </c>
      <c r="B350" s="11" t="s">
        <v>3257</v>
      </c>
      <c r="C350" s="12" t="s">
        <v>3603</v>
      </c>
      <c r="D350" s="10" t="s">
        <v>96</v>
      </c>
      <c r="E350" s="13" t="s">
        <v>5360</v>
      </c>
      <c r="F350" s="14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15"/>
      <c r="R350" s="15"/>
      <c r="S350" s="15"/>
      <c r="T350" s="15"/>
      <c r="V350" s="16">
        <f t="shared" ref="V350:V351" si="39">(G350+H350+I350+J350+K350+L350+M350+N350+O350+P350+Q350+R350+S350+T350)*288</f>
        <v>0</v>
      </c>
    </row>
    <row r="351" spans="1:22" ht="15.75" customHeight="1" x14ac:dyDescent="0.25">
      <c r="A351" s="10" t="s">
        <v>2134</v>
      </c>
      <c r="B351" s="11" t="s">
        <v>3257</v>
      </c>
      <c r="C351" s="12" t="s">
        <v>3604</v>
      </c>
      <c r="D351" s="10" t="s">
        <v>96</v>
      </c>
      <c r="E351" s="13" t="s">
        <v>5360</v>
      </c>
      <c r="F351" s="14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15"/>
      <c r="R351" s="15"/>
      <c r="S351" s="15"/>
      <c r="T351" s="15"/>
      <c r="V351" s="16">
        <f t="shared" si="39"/>
        <v>0</v>
      </c>
    </row>
    <row r="352" spans="1:22" ht="15.75" customHeight="1" x14ac:dyDescent="0.25">
      <c r="A352" s="10" t="s">
        <v>4956</v>
      </c>
      <c r="B352" s="11" t="s">
        <v>3257</v>
      </c>
      <c r="C352" s="12" t="s">
        <v>4873</v>
      </c>
      <c r="D352" s="10">
        <v>150</v>
      </c>
      <c r="E352" s="13" t="s">
        <v>5358</v>
      </c>
      <c r="F352" s="14"/>
      <c r="G352" s="15"/>
      <c r="H352" s="15"/>
      <c r="I352" s="38"/>
      <c r="J352" s="38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V352" s="16">
        <f t="shared" ref="V352:V357" si="40">(G352+H352+I352+J352+K352+L352+M352+N352+O352+P352+Q352+R352+S352+T352)*150</f>
        <v>0</v>
      </c>
    </row>
    <row r="353" spans="1:22" ht="15.75" customHeight="1" x14ac:dyDescent="0.25">
      <c r="A353" s="10" t="s">
        <v>4957</v>
      </c>
      <c r="B353" s="11" t="s">
        <v>3257</v>
      </c>
      <c r="C353" s="12" t="s">
        <v>4874</v>
      </c>
      <c r="D353" s="10">
        <v>150</v>
      </c>
      <c r="E353" s="13" t="s">
        <v>5358</v>
      </c>
      <c r="F353" s="14"/>
      <c r="G353" s="15"/>
      <c r="H353" s="15"/>
      <c r="I353" s="38"/>
      <c r="J353" s="38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V353" s="16">
        <f t="shared" si="40"/>
        <v>0</v>
      </c>
    </row>
    <row r="354" spans="1:22" ht="15.75" customHeight="1" x14ac:dyDescent="0.25">
      <c r="A354" s="10" t="s">
        <v>4958</v>
      </c>
      <c r="B354" s="11" t="s">
        <v>3257</v>
      </c>
      <c r="C354" s="12" t="s">
        <v>4875</v>
      </c>
      <c r="D354" s="10">
        <v>150</v>
      </c>
      <c r="E354" s="13" t="s">
        <v>5358</v>
      </c>
      <c r="F354" s="14"/>
      <c r="G354" s="15"/>
      <c r="H354" s="15"/>
      <c r="I354" s="38"/>
      <c r="J354" s="38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V354" s="16">
        <f t="shared" si="40"/>
        <v>0</v>
      </c>
    </row>
    <row r="355" spans="1:22" ht="15.75" customHeight="1" x14ac:dyDescent="0.25">
      <c r="A355" s="10" t="s">
        <v>4959</v>
      </c>
      <c r="B355" s="11" t="s">
        <v>3257</v>
      </c>
      <c r="C355" s="12" t="s">
        <v>4876</v>
      </c>
      <c r="D355" s="10">
        <v>150</v>
      </c>
      <c r="E355" s="13" t="s">
        <v>5358</v>
      </c>
      <c r="F355" s="14"/>
      <c r="G355" s="15"/>
      <c r="H355" s="15"/>
      <c r="I355" s="38"/>
      <c r="J355" s="38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V355" s="16">
        <f t="shared" si="40"/>
        <v>0</v>
      </c>
    </row>
    <row r="356" spans="1:22" ht="15.75" customHeight="1" x14ac:dyDescent="0.25">
      <c r="A356" s="10" t="s">
        <v>4960</v>
      </c>
      <c r="B356" s="11" t="s">
        <v>3257</v>
      </c>
      <c r="C356" s="12" t="s">
        <v>4877</v>
      </c>
      <c r="D356" s="10">
        <v>150</v>
      </c>
      <c r="E356" s="13" t="s">
        <v>5358</v>
      </c>
      <c r="F356" s="14"/>
      <c r="G356" s="15"/>
      <c r="H356" s="15"/>
      <c r="I356" s="38"/>
      <c r="J356" s="38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V356" s="16">
        <f t="shared" si="40"/>
        <v>0</v>
      </c>
    </row>
    <row r="357" spans="1:22" ht="15.75" customHeight="1" x14ac:dyDescent="0.25">
      <c r="A357" s="10" t="s">
        <v>4961</v>
      </c>
      <c r="B357" s="11" t="s">
        <v>3257</v>
      </c>
      <c r="C357" s="12" t="s">
        <v>4878</v>
      </c>
      <c r="D357" s="10">
        <v>150</v>
      </c>
      <c r="E357" s="13" t="s">
        <v>5358</v>
      </c>
      <c r="F357" s="14"/>
      <c r="G357" s="15"/>
      <c r="H357" s="15"/>
      <c r="I357" s="38"/>
      <c r="J357" s="38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V357" s="16">
        <f t="shared" si="40"/>
        <v>0</v>
      </c>
    </row>
    <row r="358" spans="1:22" s="3" customFormat="1" ht="15.75" customHeight="1" x14ac:dyDescent="0.25">
      <c r="A358" s="17"/>
      <c r="B358" s="18"/>
      <c r="C358" s="19"/>
      <c r="D358" s="17"/>
      <c r="E358" s="23"/>
      <c r="F358" s="14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V358" s="22"/>
    </row>
    <row r="359" spans="1:22" ht="15.75" customHeight="1" x14ac:dyDescent="0.25">
      <c r="A359" s="10">
        <v>73525</v>
      </c>
      <c r="B359" s="11" t="s">
        <v>639</v>
      </c>
      <c r="C359" s="12" t="s">
        <v>1150</v>
      </c>
      <c r="D359" s="10">
        <v>102</v>
      </c>
      <c r="E359" s="13">
        <v>38</v>
      </c>
      <c r="F359" s="14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38"/>
      <c r="V359" s="16">
        <f t="shared" ref="V359:V365" si="41">(G359+H359+I359+J359+K359+L359+M359+N359+O359+P359+Q359+R359+S359+T359)*102</f>
        <v>0</v>
      </c>
    </row>
    <row r="360" spans="1:22" ht="15.75" customHeight="1" x14ac:dyDescent="0.25">
      <c r="A360" s="10">
        <v>73529</v>
      </c>
      <c r="B360" s="11" t="s">
        <v>640</v>
      </c>
      <c r="C360" s="12" t="s">
        <v>1151</v>
      </c>
      <c r="D360" s="10">
        <v>102</v>
      </c>
      <c r="E360" s="13">
        <v>38</v>
      </c>
      <c r="F360" s="14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38"/>
      <c r="V360" s="16">
        <f t="shared" si="41"/>
        <v>0</v>
      </c>
    </row>
    <row r="361" spans="1:22" ht="15.75" customHeight="1" x14ac:dyDescent="0.25">
      <c r="A361" s="10">
        <v>73524</v>
      </c>
      <c r="B361" s="11" t="s">
        <v>639</v>
      </c>
      <c r="C361" s="12" t="s">
        <v>1152</v>
      </c>
      <c r="D361" s="10">
        <v>102</v>
      </c>
      <c r="E361" s="13">
        <v>38</v>
      </c>
      <c r="F361" s="14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38"/>
      <c r="V361" s="16">
        <f t="shared" si="41"/>
        <v>0</v>
      </c>
    </row>
    <row r="362" spans="1:22" ht="15.75" customHeight="1" x14ac:dyDescent="0.25">
      <c r="A362" s="10">
        <v>73502</v>
      </c>
      <c r="B362" s="11" t="s">
        <v>640</v>
      </c>
      <c r="C362" s="12" t="s">
        <v>1153</v>
      </c>
      <c r="D362" s="10">
        <v>102</v>
      </c>
      <c r="E362" s="13">
        <v>38</v>
      </c>
      <c r="F362" s="14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38"/>
      <c r="V362" s="16">
        <f t="shared" si="41"/>
        <v>0</v>
      </c>
    </row>
    <row r="363" spans="1:22" ht="15.75" customHeight="1" x14ac:dyDescent="0.25">
      <c r="A363" s="10">
        <v>73513</v>
      </c>
      <c r="B363" s="11" t="s">
        <v>640</v>
      </c>
      <c r="C363" s="12" t="s">
        <v>1154</v>
      </c>
      <c r="D363" s="10">
        <v>102</v>
      </c>
      <c r="E363" s="13">
        <v>38</v>
      </c>
      <c r="F363" s="14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38"/>
      <c r="V363" s="16">
        <f t="shared" si="41"/>
        <v>0</v>
      </c>
    </row>
    <row r="364" spans="1:22" ht="15.75" customHeight="1" x14ac:dyDescent="0.25">
      <c r="A364" s="10">
        <v>73519</v>
      </c>
      <c r="B364" s="11" t="s">
        <v>640</v>
      </c>
      <c r="C364" s="12" t="s">
        <v>1155</v>
      </c>
      <c r="D364" s="10">
        <v>102</v>
      </c>
      <c r="E364" s="13">
        <v>38</v>
      </c>
      <c r="F364" s="14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38"/>
      <c r="V364" s="16">
        <f t="shared" si="41"/>
        <v>0</v>
      </c>
    </row>
    <row r="365" spans="1:22" ht="15.75" customHeight="1" x14ac:dyDescent="0.25">
      <c r="A365" s="10">
        <v>73514</v>
      </c>
      <c r="B365" s="11" t="s">
        <v>640</v>
      </c>
      <c r="C365" s="12" t="s">
        <v>1156</v>
      </c>
      <c r="D365" s="10">
        <v>102</v>
      </c>
      <c r="E365" s="13">
        <v>38</v>
      </c>
      <c r="F365" s="14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38"/>
      <c r="V365" s="16">
        <f t="shared" si="41"/>
        <v>0</v>
      </c>
    </row>
    <row r="366" spans="1:22" s="3" customFormat="1" ht="15.75" customHeight="1" x14ac:dyDescent="0.25">
      <c r="A366" s="17"/>
      <c r="B366" s="18"/>
      <c r="C366" s="19"/>
      <c r="D366" s="17"/>
      <c r="E366" s="23"/>
      <c r="F366" s="14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V366" s="22"/>
    </row>
    <row r="367" spans="1:22" ht="15.75" customHeight="1" x14ac:dyDescent="0.25">
      <c r="A367" s="10" t="s">
        <v>2135</v>
      </c>
      <c r="B367" s="11" t="s">
        <v>3258</v>
      </c>
      <c r="C367" s="12" t="s">
        <v>3605</v>
      </c>
      <c r="D367" s="10" t="s">
        <v>4634</v>
      </c>
      <c r="E367" s="13" t="s">
        <v>5360</v>
      </c>
      <c r="F367" s="14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15"/>
      <c r="R367" s="15"/>
      <c r="S367" s="15"/>
      <c r="T367" s="15"/>
      <c r="V367" s="16">
        <f>(G367+H367+I367+J367+K367+L367+M367+N367+O367+P367+Q367+R367+S367+T367)*50</f>
        <v>0</v>
      </c>
    </row>
    <row r="368" spans="1:22" ht="15.75" customHeight="1" x14ac:dyDescent="0.25">
      <c r="A368" s="10" t="s">
        <v>2136</v>
      </c>
      <c r="B368" s="11" t="s">
        <v>3258</v>
      </c>
      <c r="C368" s="12" t="s">
        <v>3605</v>
      </c>
      <c r="D368" s="10" t="s">
        <v>95</v>
      </c>
      <c r="E368" s="13" t="s">
        <v>5360</v>
      </c>
      <c r="F368" s="14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15"/>
      <c r="R368" s="15"/>
      <c r="S368" s="15"/>
      <c r="T368" s="15"/>
      <c r="V368" s="16">
        <f>(G368+H368+I368+J368+K368+L368+M368+N368+O368+P368+Q368+R368+S368+T368)*100</f>
        <v>0</v>
      </c>
    </row>
    <row r="369" spans="1:22" ht="15.75" customHeight="1" x14ac:dyDescent="0.25">
      <c r="A369" s="10" t="s">
        <v>2137</v>
      </c>
      <c r="B369" s="11" t="s">
        <v>3258</v>
      </c>
      <c r="C369" s="12" t="s">
        <v>3606</v>
      </c>
      <c r="D369" s="10" t="s">
        <v>4634</v>
      </c>
      <c r="E369" s="13" t="s">
        <v>5360</v>
      </c>
      <c r="F369" s="14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15"/>
      <c r="R369" s="15"/>
      <c r="S369" s="15"/>
      <c r="T369" s="15"/>
      <c r="V369" s="16">
        <f>(G369+H369+I369+J369+K369+L369+M369+N369+O369+P369+Q369+R369+S369+T369)*50</f>
        <v>0</v>
      </c>
    </row>
    <row r="370" spans="1:22" ht="15.75" customHeight="1" x14ac:dyDescent="0.25">
      <c r="A370" s="10" t="s">
        <v>2138</v>
      </c>
      <c r="B370" s="11" t="s">
        <v>3258</v>
      </c>
      <c r="C370" s="12" t="s">
        <v>3606</v>
      </c>
      <c r="D370" s="10" t="s">
        <v>95</v>
      </c>
      <c r="E370" s="13" t="s">
        <v>5360</v>
      </c>
      <c r="F370" s="14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15"/>
      <c r="R370" s="15"/>
      <c r="S370" s="15"/>
      <c r="T370" s="15"/>
      <c r="V370" s="16">
        <f>(G370+H370+I370+J370+K370+L370+M370+N370+O370+P370+Q370+R370+S370+T370)*100</f>
        <v>0</v>
      </c>
    </row>
    <row r="371" spans="1:22" ht="15.75" customHeight="1" x14ac:dyDescent="0.25">
      <c r="A371" s="10" t="s">
        <v>2139</v>
      </c>
      <c r="B371" s="11" t="s">
        <v>3258</v>
      </c>
      <c r="C371" s="12" t="s">
        <v>3607</v>
      </c>
      <c r="D371" s="10" t="s">
        <v>4634</v>
      </c>
      <c r="E371" s="13" t="s">
        <v>5360</v>
      </c>
      <c r="F371" s="14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15"/>
      <c r="R371" s="15"/>
      <c r="S371" s="15"/>
      <c r="T371" s="15"/>
      <c r="V371" s="16">
        <f>(G371+H371+I371+J371+K371+L371+M371+N371+O371+P371+Q371+R371+S371+T371)*50</f>
        <v>0</v>
      </c>
    </row>
    <row r="372" spans="1:22" ht="15.75" customHeight="1" x14ac:dyDescent="0.25">
      <c r="A372" s="10" t="s">
        <v>2140</v>
      </c>
      <c r="B372" s="11" t="s">
        <v>3258</v>
      </c>
      <c r="C372" s="12" t="s">
        <v>3607</v>
      </c>
      <c r="D372" s="10" t="s">
        <v>95</v>
      </c>
      <c r="E372" s="13" t="s">
        <v>5360</v>
      </c>
      <c r="F372" s="14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15"/>
      <c r="R372" s="15"/>
      <c r="S372" s="15"/>
      <c r="T372" s="15"/>
      <c r="V372" s="16">
        <f>(G372+H372+I372+J372+K372+L372+M372+N372+O372+P372+Q372+R372+S372+T372)*100</f>
        <v>0</v>
      </c>
    </row>
    <row r="373" spans="1:22" ht="15.75" customHeight="1" x14ac:dyDescent="0.25">
      <c r="A373" s="10" t="s">
        <v>2141</v>
      </c>
      <c r="B373" s="11" t="s">
        <v>3258</v>
      </c>
      <c r="C373" s="12" t="s">
        <v>3608</v>
      </c>
      <c r="D373" s="10" t="s">
        <v>4634</v>
      </c>
      <c r="E373" s="13" t="s">
        <v>5360</v>
      </c>
      <c r="F373" s="14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15"/>
      <c r="R373" s="15"/>
      <c r="S373" s="15"/>
      <c r="T373" s="15"/>
      <c r="V373" s="16">
        <f>(G373+H373+I373+J373+K373+L373+M373+N373+O373+P373+Q373+R373+S373+T373)*50</f>
        <v>0</v>
      </c>
    </row>
    <row r="374" spans="1:22" s="3" customFormat="1" ht="15.75" customHeight="1" x14ac:dyDescent="0.25">
      <c r="A374" s="17"/>
      <c r="B374" s="18"/>
      <c r="C374" s="19"/>
      <c r="D374" s="17"/>
      <c r="E374" s="23"/>
      <c r="F374" s="14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V374" s="22"/>
    </row>
    <row r="375" spans="1:22" ht="15.75" customHeight="1" x14ac:dyDescent="0.25">
      <c r="A375" s="10">
        <v>73511</v>
      </c>
      <c r="B375" s="11" t="s">
        <v>641</v>
      </c>
      <c r="C375" s="12" t="s">
        <v>1157</v>
      </c>
      <c r="D375" s="10">
        <v>102</v>
      </c>
      <c r="E375" s="13" t="s">
        <v>5356</v>
      </c>
      <c r="F375" s="14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38"/>
      <c r="T375" s="38"/>
      <c r="V375" s="16">
        <f>(G375+H375+I375+J375+K375+L375+M375+N375+O375+P375+Q375+R375+S375+T375)*102</f>
        <v>0</v>
      </c>
    </row>
    <row r="376" spans="1:22" s="3" customFormat="1" ht="15.75" customHeight="1" x14ac:dyDescent="0.25">
      <c r="A376" s="17"/>
      <c r="B376" s="18"/>
      <c r="C376" s="19"/>
      <c r="D376" s="17"/>
      <c r="E376" s="23"/>
      <c r="F376" s="14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V376" s="22"/>
    </row>
    <row r="377" spans="1:22" ht="15.75" customHeight="1" x14ac:dyDescent="0.25">
      <c r="A377" s="10" t="s">
        <v>2142</v>
      </c>
      <c r="B377" s="11" t="s">
        <v>3259</v>
      </c>
      <c r="C377" s="12" t="s">
        <v>3609</v>
      </c>
      <c r="D377" s="10" t="s">
        <v>95</v>
      </c>
      <c r="E377" s="13" t="s">
        <v>5360</v>
      </c>
      <c r="F377" s="14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15"/>
      <c r="R377" s="15"/>
      <c r="S377" s="15"/>
      <c r="T377" s="15"/>
      <c r="V377" s="16">
        <f>(G377+H377+I377+J377+K377+L377+M377+N377+O377+P377+Q377+R377+S377+T377)*100</f>
        <v>0</v>
      </c>
    </row>
    <row r="378" spans="1:22" s="3" customFormat="1" ht="15.75" customHeight="1" x14ac:dyDescent="0.25">
      <c r="A378" s="17"/>
      <c r="B378" s="18"/>
      <c r="C378" s="19"/>
      <c r="D378" s="17"/>
      <c r="E378" s="23"/>
      <c r="F378" s="14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V378" s="22"/>
    </row>
    <row r="379" spans="1:22" ht="15.75" customHeight="1" x14ac:dyDescent="0.25">
      <c r="A379" s="10">
        <v>22110</v>
      </c>
      <c r="B379" s="11" t="s">
        <v>3260</v>
      </c>
      <c r="C379" s="12" t="s">
        <v>4732</v>
      </c>
      <c r="D379" s="10">
        <v>103</v>
      </c>
      <c r="E379" s="13" t="s">
        <v>5363</v>
      </c>
      <c r="F379" s="14"/>
      <c r="G379" s="15"/>
      <c r="H379" s="15"/>
      <c r="I379" s="38"/>
      <c r="J379" s="15"/>
      <c r="K379" s="38"/>
      <c r="L379" s="15"/>
      <c r="M379" s="38"/>
      <c r="N379" s="15"/>
      <c r="O379" s="38"/>
      <c r="P379" s="15"/>
      <c r="Q379" s="15"/>
      <c r="R379" s="15"/>
      <c r="S379" s="15"/>
      <c r="T379" s="15"/>
      <c r="V379" s="16">
        <f>(G379+H379+I379+J379+K379+L379+M379+N379+O379+P379+Q379+R379+S379+T379)*103</f>
        <v>0</v>
      </c>
    </row>
    <row r="380" spans="1:22" ht="15.75" customHeight="1" x14ac:dyDescent="0.25">
      <c r="A380" s="10" t="s">
        <v>2143</v>
      </c>
      <c r="B380" s="11" t="s">
        <v>3260</v>
      </c>
      <c r="C380" s="12" t="s">
        <v>3610</v>
      </c>
      <c r="D380" s="10" t="s">
        <v>131</v>
      </c>
      <c r="E380" s="13" t="s">
        <v>5349</v>
      </c>
      <c r="F380" s="14"/>
      <c r="G380" s="15"/>
      <c r="H380" s="15"/>
      <c r="I380" s="38"/>
      <c r="J380" s="38"/>
      <c r="K380" s="38"/>
      <c r="L380" s="38"/>
      <c r="M380" s="38"/>
      <c r="N380" s="38"/>
      <c r="O380" s="38"/>
      <c r="P380" s="38"/>
      <c r="Q380" s="15"/>
      <c r="R380" s="15"/>
      <c r="S380" s="15"/>
      <c r="T380" s="15"/>
      <c r="V380" s="16">
        <f>(G380+H380+I380+J380+K380+L380+M380+N380+O380+P380+Q380+R380+S380+T380)*150</f>
        <v>0</v>
      </c>
    </row>
    <row r="381" spans="1:22" ht="15.75" customHeight="1" x14ac:dyDescent="0.25">
      <c r="A381" s="10">
        <v>22083</v>
      </c>
      <c r="B381" s="11" t="s">
        <v>3260</v>
      </c>
      <c r="C381" s="12" t="s">
        <v>4733</v>
      </c>
      <c r="D381" s="10">
        <v>103</v>
      </c>
      <c r="E381" s="13" t="s">
        <v>5363</v>
      </c>
      <c r="F381" s="14"/>
      <c r="G381" s="15"/>
      <c r="H381" s="15"/>
      <c r="I381" s="38"/>
      <c r="J381" s="15"/>
      <c r="K381" s="38"/>
      <c r="L381" s="15"/>
      <c r="M381" s="38"/>
      <c r="N381" s="15"/>
      <c r="O381" s="38"/>
      <c r="P381" s="15"/>
      <c r="Q381" s="15"/>
      <c r="R381" s="15"/>
      <c r="S381" s="15"/>
      <c r="T381" s="15"/>
      <c r="V381" s="16">
        <f>(G381+H381+I381+J381+K381+L381+M381+N381+O381+P381+Q381+R381+S381+T381)*103</f>
        <v>0</v>
      </c>
    </row>
    <row r="382" spans="1:22" ht="15.75" customHeight="1" x14ac:dyDescent="0.25">
      <c r="A382" s="10" t="s">
        <v>2144</v>
      </c>
      <c r="B382" s="11" t="s">
        <v>3260</v>
      </c>
      <c r="C382" s="12" t="s">
        <v>3611</v>
      </c>
      <c r="D382" s="10" t="s">
        <v>95</v>
      </c>
      <c r="E382" s="13" t="s">
        <v>5360</v>
      </c>
      <c r="F382" s="14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15"/>
      <c r="R382" s="15"/>
      <c r="S382" s="15"/>
      <c r="T382" s="15"/>
      <c r="V382" s="16">
        <f t="shared" ref="V382:V383" si="42">(G382+H382+I382+J382+K382+L382+M382+N382+O382+P382+Q382+R382+S382+T382)*100</f>
        <v>0</v>
      </c>
    </row>
    <row r="383" spans="1:22" ht="15.75" customHeight="1" x14ac:dyDescent="0.25">
      <c r="A383" s="10" t="s">
        <v>2145</v>
      </c>
      <c r="B383" s="11" t="s">
        <v>3260</v>
      </c>
      <c r="C383" s="12" t="s">
        <v>3612</v>
      </c>
      <c r="D383" s="10" t="s">
        <v>95</v>
      </c>
      <c r="E383" s="13" t="s">
        <v>5360</v>
      </c>
      <c r="F383" s="14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15"/>
      <c r="R383" s="15"/>
      <c r="S383" s="15"/>
      <c r="T383" s="15"/>
      <c r="V383" s="16">
        <f t="shared" si="42"/>
        <v>0</v>
      </c>
    </row>
    <row r="384" spans="1:22" ht="15.75" customHeight="1" x14ac:dyDescent="0.25">
      <c r="A384" s="10">
        <v>22009</v>
      </c>
      <c r="B384" s="11" t="s">
        <v>3260</v>
      </c>
      <c r="C384" s="12" t="s">
        <v>4734</v>
      </c>
      <c r="D384" s="10">
        <v>103</v>
      </c>
      <c r="E384" s="13" t="s">
        <v>5363</v>
      </c>
      <c r="F384" s="14"/>
      <c r="G384" s="15"/>
      <c r="H384" s="15"/>
      <c r="I384" s="38"/>
      <c r="J384" s="15"/>
      <c r="K384" s="38"/>
      <c r="L384" s="15"/>
      <c r="M384" s="38"/>
      <c r="N384" s="15"/>
      <c r="O384" s="38"/>
      <c r="P384" s="15"/>
      <c r="Q384" s="15"/>
      <c r="R384" s="15"/>
      <c r="S384" s="15"/>
      <c r="T384" s="15"/>
      <c r="V384" s="16">
        <f>(G384+H384+I384+J384+K384+L384+M384+N384+O384+P384+Q384+R384+S384+T384)*103</f>
        <v>0</v>
      </c>
    </row>
    <row r="385" spans="1:22" ht="15.75" customHeight="1" x14ac:dyDescent="0.25">
      <c r="A385" s="10" t="s">
        <v>2146</v>
      </c>
      <c r="B385" s="11" t="s">
        <v>3260</v>
      </c>
      <c r="C385" s="12" t="s">
        <v>3613</v>
      </c>
      <c r="D385" s="10" t="s">
        <v>133</v>
      </c>
      <c r="E385" s="13" t="s">
        <v>5349</v>
      </c>
      <c r="F385" s="14"/>
      <c r="G385" s="15"/>
      <c r="H385" s="15"/>
      <c r="I385" s="38"/>
      <c r="J385" s="38"/>
      <c r="K385" s="38"/>
      <c r="L385" s="38"/>
      <c r="M385" s="38"/>
      <c r="N385" s="38"/>
      <c r="O385" s="38"/>
      <c r="P385" s="38"/>
      <c r="Q385" s="15"/>
      <c r="R385" s="15"/>
      <c r="S385" s="15"/>
      <c r="T385" s="15"/>
      <c r="V385" s="16">
        <f>(G385+H385+I385+J385+K385+L385+M385+N385+O385+P385+Q385+R385+S385+T385)*70</f>
        <v>0</v>
      </c>
    </row>
    <row r="386" spans="1:22" ht="15.75" customHeight="1" x14ac:dyDescent="0.25">
      <c r="A386" s="10" t="s">
        <v>2147</v>
      </c>
      <c r="B386" s="11" t="s">
        <v>3260</v>
      </c>
      <c r="C386" s="12" t="s">
        <v>3613</v>
      </c>
      <c r="D386" s="10" t="s">
        <v>131</v>
      </c>
      <c r="E386" s="13" t="s">
        <v>5349</v>
      </c>
      <c r="F386" s="14"/>
      <c r="G386" s="15"/>
      <c r="H386" s="15"/>
      <c r="I386" s="38"/>
      <c r="J386" s="38"/>
      <c r="K386" s="38"/>
      <c r="L386" s="38"/>
      <c r="M386" s="38"/>
      <c r="N386" s="38"/>
      <c r="O386" s="38"/>
      <c r="P386" s="38"/>
      <c r="Q386" s="15"/>
      <c r="R386" s="15"/>
      <c r="S386" s="15"/>
      <c r="T386" s="15"/>
      <c r="V386" s="16">
        <f>(G386+H386+I386+J386+K386+L386+M386+N386+O386+P386+Q386+R386+S386+T386)*150</f>
        <v>0</v>
      </c>
    </row>
    <row r="387" spans="1:22" ht="15.75" customHeight="1" x14ac:dyDescent="0.25">
      <c r="A387" s="10">
        <v>22014</v>
      </c>
      <c r="B387" s="11" t="s">
        <v>3260</v>
      </c>
      <c r="C387" s="12" t="s">
        <v>4735</v>
      </c>
      <c r="D387" s="10">
        <v>103</v>
      </c>
      <c r="E387" s="13" t="s">
        <v>5363</v>
      </c>
      <c r="F387" s="14"/>
      <c r="G387" s="15"/>
      <c r="H387" s="15"/>
      <c r="I387" s="38"/>
      <c r="J387" s="15"/>
      <c r="K387" s="38"/>
      <c r="L387" s="15"/>
      <c r="M387" s="38"/>
      <c r="N387" s="15"/>
      <c r="O387" s="38"/>
      <c r="P387" s="15"/>
      <c r="Q387" s="15"/>
      <c r="R387" s="15"/>
      <c r="S387" s="15"/>
      <c r="T387" s="15"/>
      <c r="V387" s="16">
        <f>(G387+H387+I387+J387+K387+L387+M387+N387+O387+P387+Q387+R387+S387+T387)*103</f>
        <v>0</v>
      </c>
    </row>
    <row r="388" spans="1:22" s="3" customFormat="1" ht="15.75" customHeight="1" x14ac:dyDescent="0.25">
      <c r="A388" s="17"/>
      <c r="B388" s="18"/>
      <c r="C388" s="19"/>
      <c r="D388" s="17"/>
      <c r="E388" s="23"/>
      <c r="F388" s="14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V388" s="22"/>
    </row>
    <row r="389" spans="1:22" ht="15.75" customHeight="1" x14ac:dyDescent="0.25">
      <c r="A389" s="10" t="s">
        <v>2148</v>
      </c>
      <c r="B389" s="11" t="s">
        <v>3261</v>
      </c>
      <c r="C389" s="12" t="s">
        <v>3614</v>
      </c>
      <c r="D389" s="10" t="s">
        <v>94</v>
      </c>
      <c r="E389" s="13" t="s">
        <v>5360</v>
      </c>
      <c r="F389" s="14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15"/>
      <c r="R389" s="15"/>
      <c r="S389" s="15"/>
      <c r="T389" s="15"/>
      <c r="V389" s="16">
        <f t="shared" ref="V389:V398" si="43">(G389+H389+I389+J389+K389+L389+M389+N389+O389+P389+Q389+R389+S389+T389)*50</f>
        <v>0</v>
      </c>
    </row>
    <row r="390" spans="1:22" ht="15.75" customHeight="1" x14ac:dyDescent="0.25">
      <c r="A390" s="10" t="s">
        <v>2149</v>
      </c>
      <c r="B390" s="11" t="s">
        <v>3261</v>
      </c>
      <c r="C390" s="12" t="s">
        <v>3615</v>
      </c>
      <c r="D390" s="10" t="s">
        <v>94</v>
      </c>
      <c r="E390" s="13" t="s">
        <v>5360</v>
      </c>
      <c r="F390" s="14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15"/>
      <c r="R390" s="15"/>
      <c r="S390" s="15"/>
      <c r="T390" s="15"/>
      <c r="V390" s="16">
        <f t="shared" si="43"/>
        <v>0</v>
      </c>
    </row>
    <row r="391" spans="1:22" ht="15.75" customHeight="1" x14ac:dyDescent="0.25">
      <c r="A391" s="10" t="s">
        <v>2150</v>
      </c>
      <c r="B391" s="11" t="s">
        <v>3261</v>
      </c>
      <c r="C391" s="12" t="s">
        <v>3616</v>
      </c>
      <c r="D391" s="10" t="s">
        <v>94</v>
      </c>
      <c r="E391" s="13" t="s">
        <v>5360</v>
      </c>
      <c r="F391" s="14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15"/>
      <c r="R391" s="15"/>
      <c r="S391" s="15"/>
      <c r="T391" s="15"/>
      <c r="V391" s="16">
        <f t="shared" si="43"/>
        <v>0</v>
      </c>
    </row>
    <row r="392" spans="1:22" ht="15.75" customHeight="1" x14ac:dyDescent="0.25">
      <c r="A392" s="10" t="s">
        <v>2151</v>
      </c>
      <c r="B392" s="11" t="s">
        <v>3261</v>
      </c>
      <c r="C392" s="12" t="s">
        <v>3617</v>
      </c>
      <c r="D392" s="10" t="s">
        <v>94</v>
      </c>
      <c r="E392" s="13" t="s">
        <v>5360</v>
      </c>
      <c r="F392" s="14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15"/>
      <c r="R392" s="15"/>
      <c r="S392" s="15"/>
      <c r="T392" s="15"/>
      <c r="V392" s="16">
        <f t="shared" si="43"/>
        <v>0</v>
      </c>
    </row>
    <row r="393" spans="1:22" ht="15.75" customHeight="1" x14ac:dyDescent="0.25">
      <c r="A393" s="10" t="s">
        <v>2152</v>
      </c>
      <c r="B393" s="11" t="s">
        <v>3261</v>
      </c>
      <c r="C393" s="12" t="s">
        <v>3618</v>
      </c>
      <c r="D393" s="10" t="s">
        <v>94</v>
      </c>
      <c r="E393" s="13" t="s">
        <v>5360</v>
      </c>
      <c r="F393" s="14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15"/>
      <c r="R393" s="15"/>
      <c r="S393" s="15"/>
      <c r="T393" s="15"/>
      <c r="V393" s="16">
        <f t="shared" si="43"/>
        <v>0</v>
      </c>
    </row>
    <row r="394" spans="1:22" ht="15.75" customHeight="1" x14ac:dyDescent="0.25">
      <c r="A394" s="10" t="s">
        <v>2153</v>
      </c>
      <c r="B394" s="11" t="s">
        <v>3261</v>
      </c>
      <c r="C394" s="12" t="s">
        <v>3619</v>
      </c>
      <c r="D394" s="10" t="s">
        <v>94</v>
      </c>
      <c r="E394" s="13" t="s">
        <v>5360</v>
      </c>
      <c r="F394" s="14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15"/>
      <c r="R394" s="15"/>
      <c r="S394" s="15"/>
      <c r="T394" s="15"/>
      <c r="V394" s="16">
        <f t="shared" si="43"/>
        <v>0</v>
      </c>
    </row>
    <row r="395" spans="1:22" ht="15.75" customHeight="1" x14ac:dyDescent="0.25">
      <c r="A395" s="10" t="s">
        <v>2154</v>
      </c>
      <c r="B395" s="11" t="s">
        <v>3261</v>
      </c>
      <c r="C395" s="12" t="s">
        <v>4629</v>
      </c>
      <c r="D395" s="10" t="s">
        <v>94</v>
      </c>
      <c r="E395" s="13" t="s">
        <v>5360</v>
      </c>
      <c r="F395" s="14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15"/>
      <c r="R395" s="15"/>
      <c r="S395" s="15"/>
      <c r="T395" s="15"/>
      <c r="V395" s="16">
        <f t="shared" si="43"/>
        <v>0</v>
      </c>
    </row>
    <row r="396" spans="1:22" ht="15.75" customHeight="1" x14ac:dyDescent="0.25">
      <c r="A396" s="10" t="s">
        <v>2155</v>
      </c>
      <c r="B396" s="11" t="s">
        <v>3261</v>
      </c>
      <c r="C396" s="12" t="s">
        <v>4630</v>
      </c>
      <c r="D396" s="10" t="s">
        <v>94</v>
      </c>
      <c r="E396" s="13" t="s">
        <v>5360</v>
      </c>
      <c r="F396" s="14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15"/>
      <c r="R396" s="15"/>
      <c r="S396" s="15"/>
      <c r="T396" s="15"/>
      <c r="V396" s="16">
        <f t="shared" si="43"/>
        <v>0</v>
      </c>
    </row>
    <row r="397" spans="1:22" ht="15.75" customHeight="1" x14ac:dyDescent="0.25">
      <c r="A397" s="10" t="s">
        <v>2156</v>
      </c>
      <c r="B397" s="11" t="s">
        <v>3261</v>
      </c>
      <c r="C397" s="12" t="s">
        <v>4631</v>
      </c>
      <c r="D397" s="10" t="s">
        <v>94</v>
      </c>
      <c r="E397" s="13" t="s">
        <v>5360</v>
      </c>
      <c r="F397" s="14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15"/>
      <c r="R397" s="15"/>
      <c r="S397" s="15"/>
      <c r="T397" s="15"/>
      <c r="V397" s="16">
        <f t="shared" si="43"/>
        <v>0</v>
      </c>
    </row>
    <row r="398" spans="1:22" ht="15.75" customHeight="1" x14ac:dyDescent="0.25">
      <c r="A398" s="10" t="s">
        <v>2158</v>
      </c>
      <c r="B398" s="11" t="s">
        <v>3262</v>
      </c>
      <c r="C398" s="12" t="s">
        <v>3620</v>
      </c>
      <c r="D398" s="10" t="s">
        <v>94</v>
      </c>
      <c r="E398" s="13" t="s">
        <v>5360</v>
      </c>
      <c r="F398" s="14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15"/>
      <c r="R398" s="15"/>
      <c r="S398" s="15"/>
      <c r="T398" s="15"/>
      <c r="V398" s="16">
        <f t="shared" si="43"/>
        <v>0</v>
      </c>
    </row>
    <row r="399" spans="1:22" ht="15.75" customHeight="1" x14ac:dyDescent="0.25">
      <c r="A399" s="10" t="s">
        <v>2157</v>
      </c>
      <c r="B399" s="11" t="s">
        <v>3262</v>
      </c>
      <c r="C399" s="12" t="s">
        <v>3620</v>
      </c>
      <c r="D399" s="10" t="s">
        <v>4635</v>
      </c>
      <c r="E399" s="13" t="s">
        <v>5360</v>
      </c>
      <c r="F399" s="14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15"/>
      <c r="R399" s="15"/>
      <c r="S399" s="15"/>
      <c r="T399" s="15"/>
      <c r="V399" s="16">
        <f>(G399+H399+I399+J399+K399+L399+M399+N399+O399+P399+Q399+R399+S399+T399)*288</f>
        <v>0</v>
      </c>
    </row>
    <row r="400" spans="1:22" ht="15.75" customHeight="1" x14ac:dyDescent="0.25">
      <c r="A400" s="10" t="s">
        <v>2159</v>
      </c>
      <c r="B400" s="11" t="s">
        <v>3262</v>
      </c>
      <c r="C400" s="12" t="s">
        <v>3621</v>
      </c>
      <c r="D400" s="10" t="s">
        <v>94</v>
      </c>
      <c r="E400" s="13" t="s">
        <v>5360</v>
      </c>
      <c r="F400" s="14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15"/>
      <c r="R400" s="15"/>
      <c r="S400" s="15"/>
      <c r="T400" s="15"/>
      <c r="V400" s="16">
        <f>(G400+H400+I400+J400+K400+L400+M400+N400+O400+P400+Q400+R400+S400+T400)*50</f>
        <v>0</v>
      </c>
    </row>
    <row r="401" spans="1:22" ht="15.75" customHeight="1" x14ac:dyDescent="0.25">
      <c r="A401" s="10" t="s">
        <v>2160</v>
      </c>
      <c r="B401" s="11" t="s">
        <v>3262</v>
      </c>
      <c r="C401" s="12" t="s">
        <v>3621</v>
      </c>
      <c r="D401" s="10" t="s">
        <v>4635</v>
      </c>
      <c r="E401" s="13" t="s">
        <v>5360</v>
      </c>
      <c r="F401" s="14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15"/>
      <c r="R401" s="15"/>
      <c r="S401" s="15"/>
      <c r="T401" s="15"/>
      <c r="V401" s="16">
        <f>(G401+H401+I401+J401+K401+L401+M401+N401+O401+P401+Q401+R401+S401+T401)*288</f>
        <v>0</v>
      </c>
    </row>
    <row r="402" spans="1:22" ht="15.75" customHeight="1" x14ac:dyDescent="0.25">
      <c r="A402" s="10" t="s">
        <v>2161</v>
      </c>
      <c r="B402" s="11" t="s">
        <v>3262</v>
      </c>
      <c r="C402" s="12" t="s">
        <v>3622</v>
      </c>
      <c r="D402" s="10" t="s">
        <v>94</v>
      </c>
      <c r="E402" s="13" t="s">
        <v>5360</v>
      </c>
      <c r="F402" s="14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15"/>
      <c r="R402" s="15"/>
      <c r="S402" s="15"/>
      <c r="T402" s="15"/>
      <c r="V402" s="16">
        <f>(G402+H402+I402+J402+K402+L402+M402+N402+O402+P402+Q402+R402+S402+T402)*50</f>
        <v>0</v>
      </c>
    </row>
    <row r="403" spans="1:22" ht="15.75" customHeight="1" x14ac:dyDescent="0.25">
      <c r="A403" s="10" t="s">
        <v>2162</v>
      </c>
      <c r="B403" s="11" t="s">
        <v>3262</v>
      </c>
      <c r="C403" s="12" t="s">
        <v>3622</v>
      </c>
      <c r="D403" s="10" t="s">
        <v>4635</v>
      </c>
      <c r="E403" s="13" t="s">
        <v>5360</v>
      </c>
      <c r="F403" s="14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15"/>
      <c r="R403" s="15"/>
      <c r="S403" s="15"/>
      <c r="T403" s="15"/>
      <c r="V403" s="16">
        <f>(G403+H403+I403+J403+K403+L403+M403+N403+O403+P403+Q403+R403+S403+T403)*288</f>
        <v>0</v>
      </c>
    </row>
    <row r="404" spans="1:22" ht="15.75" customHeight="1" x14ac:dyDescent="0.25">
      <c r="A404" s="10" t="s">
        <v>2164</v>
      </c>
      <c r="B404" s="11" t="s">
        <v>3262</v>
      </c>
      <c r="C404" s="12" t="s">
        <v>3623</v>
      </c>
      <c r="D404" s="10" t="s">
        <v>94</v>
      </c>
      <c r="E404" s="13" t="s">
        <v>5360</v>
      </c>
      <c r="F404" s="14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15"/>
      <c r="R404" s="15"/>
      <c r="S404" s="15"/>
      <c r="T404" s="15"/>
      <c r="V404" s="16">
        <f>(G404+H404+I404+J404+K404+L404+M404+N404+O404+P404+Q404+R404+S404+T404)*50</f>
        <v>0</v>
      </c>
    </row>
    <row r="405" spans="1:22" ht="15.75" customHeight="1" x14ac:dyDescent="0.25">
      <c r="A405" s="10" t="s">
        <v>2163</v>
      </c>
      <c r="B405" s="11" t="s">
        <v>3262</v>
      </c>
      <c r="C405" s="12" t="s">
        <v>3623</v>
      </c>
      <c r="D405" s="10" t="s">
        <v>4635</v>
      </c>
      <c r="E405" s="13" t="s">
        <v>5360</v>
      </c>
      <c r="F405" s="14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15"/>
      <c r="R405" s="15"/>
      <c r="S405" s="15"/>
      <c r="T405" s="15"/>
      <c r="V405" s="16">
        <f>(G405+H405+I405+J405+K405+L405+M405+N405+O405+P405+Q405+R405+S405+T405)*288</f>
        <v>0</v>
      </c>
    </row>
    <row r="406" spans="1:22" ht="15.75" customHeight="1" x14ac:dyDescent="0.25">
      <c r="A406" s="10" t="s">
        <v>2165</v>
      </c>
      <c r="B406" s="11" t="s">
        <v>3262</v>
      </c>
      <c r="C406" s="12" t="s">
        <v>3624</v>
      </c>
      <c r="D406" s="10" t="s">
        <v>94</v>
      </c>
      <c r="E406" s="13" t="s">
        <v>5360</v>
      </c>
      <c r="F406" s="14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15"/>
      <c r="R406" s="15"/>
      <c r="S406" s="15"/>
      <c r="T406" s="15"/>
      <c r="V406" s="16">
        <f>(G406+H406+I406+J406+K406+L406+M406+N406+O406+P406+Q406+R406+S406+T406)*50</f>
        <v>0</v>
      </c>
    </row>
    <row r="407" spans="1:22" ht="15.75" customHeight="1" x14ac:dyDescent="0.25">
      <c r="A407" s="10" t="s">
        <v>2166</v>
      </c>
      <c r="B407" s="11" t="s">
        <v>3262</v>
      </c>
      <c r="C407" s="12" t="s">
        <v>3624</v>
      </c>
      <c r="D407" s="10" t="s">
        <v>4635</v>
      </c>
      <c r="E407" s="13" t="s">
        <v>5360</v>
      </c>
      <c r="F407" s="14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15"/>
      <c r="R407" s="15"/>
      <c r="S407" s="15"/>
      <c r="T407" s="15"/>
      <c r="V407" s="16">
        <f>(G407+H407+I407+J407+K407+L407+M407+N407+O407+P407+Q407+R407+S407+T407)*288</f>
        <v>0</v>
      </c>
    </row>
    <row r="408" spans="1:22" ht="15.75" customHeight="1" x14ac:dyDescent="0.25">
      <c r="A408" s="10" t="s">
        <v>2167</v>
      </c>
      <c r="B408" s="11" t="s">
        <v>3262</v>
      </c>
      <c r="C408" s="12" t="s">
        <v>3625</v>
      </c>
      <c r="D408" s="10" t="s">
        <v>94</v>
      </c>
      <c r="E408" s="13" t="s">
        <v>5360</v>
      </c>
      <c r="F408" s="14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15"/>
      <c r="R408" s="15"/>
      <c r="S408" s="15"/>
      <c r="T408" s="15"/>
      <c r="V408" s="16">
        <f>(G408+H408+I408+J408+K408+L408+M408+N408+O408+P408+Q408+R408+S408+T408)*50</f>
        <v>0</v>
      </c>
    </row>
    <row r="409" spans="1:22" ht="15.75" customHeight="1" x14ac:dyDescent="0.25">
      <c r="A409" s="10" t="s">
        <v>2168</v>
      </c>
      <c r="B409" s="11" t="s">
        <v>3262</v>
      </c>
      <c r="C409" s="12" t="s">
        <v>3625</v>
      </c>
      <c r="D409" s="10" t="s">
        <v>4635</v>
      </c>
      <c r="E409" s="13" t="s">
        <v>5360</v>
      </c>
      <c r="F409" s="14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15"/>
      <c r="R409" s="15"/>
      <c r="S409" s="15"/>
      <c r="T409" s="15"/>
      <c r="V409" s="16">
        <f>(G409+H409+I409+J409+K409+L409+M409+N409+O409+P409+Q409+R409+S409+T409)*288</f>
        <v>0</v>
      </c>
    </row>
    <row r="410" spans="1:22" ht="15.75" customHeight="1" x14ac:dyDescent="0.25">
      <c r="A410" s="10" t="s">
        <v>2169</v>
      </c>
      <c r="B410" s="11" t="s">
        <v>3263</v>
      </c>
      <c r="C410" s="12" t="s">
        <v>3626</v>
      </c>
      <c r="D410" s="10" t="s">
        <v>94</v>
      </c>
      <c r="E410" s="13" t="s">
        <v>5360</v>
      </c>
      <c r="F410" s="14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15"/>
      <c r="R410" s="15"/>
      <c r="S410" s="15"/>
      <c r="T410" s="15"/>
      <c r="V410" s="16">
        <f>(G410+H410+I410+J410+K410+L410+M410+N410+O410+P410+Q410+R410+S410+T410)*50</f>
        <v>0</v>
      </c>
    </row>
    <row r="411" spans="1:22" ht="15.75" customHeight="1" x14ac:dyDescent="0.25">
      <c r="A411" s="10" t="s">
        <v>2170</v>
      </c>
      <c r="B411" s="11" t="s">
        <v>3263</v>
      </c>
      <c r="C411" s="12" t="s">
        <v>3626</v>
      </c>
      <c r="D411" s="10" t="s">
        <v>4635</v>
      </c>
      <c r="E411" s="13" t="s">
        <v>5360</v>
      </c>
      <c r="F411" s="14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15"/>
      <c r="R411" s="15"/>
      <c r="S411" s="15"/>
      <c r="T411" s="15"/>
      <c r="V411" s="16">
        <f>(G411+H411+I411+J411+K411+L411+M411+N411+O411+P411+Q411+R411+S411+T411)*288</f>
        <v>0</v>
      </c>
    </row>
    <row r="412" spans="1:22" ht="15.75" customHeight="1" x14ac:dyDescent="0.25">
      <c r="A412" s="10" t="s">
        <v>2171</v>
      </c>
      <c r="B412" s="11" t="s">
        <v>3263</v>
      </c>
      <c r="C412" s="12" t="s">
        <v>3627</v>
      </c>
      <c r="D412" s="10" t="s">
        <v>94</v>
      </c>
      <c r="E412" s="13" t="s">
        <v>5360</v>
      </c>
      <c r="F412" s="14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15"/>
      <c r="R412" s="15"/>
      <c r="S412" s="15"/>
      <c r="T412" s="15"/>
      <c r="V412" s="16">
        <f>(G412+H412+I412+J412+K412+L412+M412+N412+O412+P412+Q412+R412+S412+T412)*50</f>
        <v>0</v>
      </c>
    </row>
    <row r="413" spans="1:22" ht="15.75" customHeight="1" x14ac:dyDescent="0.25">
      <c r="A413" s="10" t="s">
        <v>2172</v>
      </c>
      <c r="B413" s="11" t="s">
        <v>3263</v>
      </c>
      <c r="C413" s="12" t="s">
        <v>3627</v>
      </c>
      <c r="D413" s="10" t="s">
        <v>4635</v>
      </c>
      <c r="E413" s="13" t="s">
        <v>5360</v>
      </c>
      <c r="F413" s="14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15"/>
      <c r="R413" s="15"/>
      <c r="S413" s="15"/>
      <c r="T413" s="15"/>
      <c r="V413" s="16">
        <f>(G413+H413+I413+J413+K413+L413+M413+N413+O413+P413+Q413+R413+S413+T413)*288</f>
        <v>0</v>
      </c>
    </row>
    <row r="414" spans="1:22" ht="15.75" customHeight="1" x14ac:dyDescent="0.25">
      <c r="A414" s="10" t="s">
        <v>2173</v>
      </c>
      <c r="B414" s="11" t="s">
        <v>3263</v>
      </c>
      <c r="C414" s="12" t="s">
        <v>3628</v>
      </c>
      <c r="D414" s="10" t="s">
        <v>94</v>
      </c>
      <c r="E414" s="13" t="s">
        <v>5360</v>
      </c>
      <c r="F414" s="14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15"/>
      <c r="R414" s="15"/>
      <c r="S414" s="15"/>
      <c r="T414" s="15"/>
      <c r="V414" s="16">
        <f>(G414+H414+I414+J414+K414+L414+M414+N414+O414+P414+Q414+R414+S414+T414)*50</f>
        <v>0</v>
      </c>
    </row>
    <row r="415" spans="1:22" ht="15.75" customHeight="1" x14ac:dyDescent="0.25">
      <c r="A415" s="10" t="s">
        <v>2174</v>
      </c>
      <c r="B415" s="11" t="s">
        <v>3263</v>
      </c>
      <c r="C415" s="12" t="s">
        <v>3628</v>
      </c>
      <c r="D415" s="10" t="s">
        <v>4635</v>
      </c>
      <c r="E415" s="13" t="s">
        <v>5360</v>
      </c>
      <c r="F415" s="14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15"/>
      <c r="R415" s="15"/>
      <c r="S415" s="15"/>
      <c r="T415" s="15"/>
      <c r="V415" s="16">
        <f>(G415+H415+I415+J415+K415+L415+M415+N415+O415+P415+Q415+R415+S415+T415)*288</f>
        <v>0</v>
      </c>
    </row>
    <row r="416" spans="1:22" ht="15.75" customHeight="1" x14ac:dyDescent="0.25">
      <c r="A416" s="10" t="s">
        <v>2175</v>
      </c>
      <c r="B416" s="11" t="s">
        <v>3263</v>
      </c>
      <c r="C416" s="12" t="s">
        <v>3629</v>
      </c>
      <c r="D416" s="10" t="s">
        <v>94</v>
      </c>
      <c r="E416" s="13" t="s">
        <v>5360</v>
      </c>
      <c r="F416" s="14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15"/>
      <c r="R416" s="15"/>
      <c r="S416" s="15"/>
      <c r="T416" s="15"/>
      <c r="V416" s="16">
        <f>(G416+H416+I416+J416+K416+L416+M416+N416+O416+P416+Q416+R416+S416+T416)*50</f>
        <v>0</v>
      </c>
    </row>
    <row r="417" spans="1:22" ht="15.75" customHeight="1" x14ac:dyDescent="0.25">
      <c r="A417" s="10" t="s">
        <v>2176</v>
      </c>
      <c r="B417" s="11" t="s">
        <v>3263</v>
      </c>
      <c r="C417" s="12" t="s">
        <v>3629</v>
      </c>
      <c r="D417" s="10" t="s">
        <v>4635</v>
      </c>
      <c r="E417" s="13" t="s">
        <v>5360</v>
      </c>
      <c r="F417" s="14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15"/>
      <c r="R417" s="15"/>
      <c r="S417" s="15"/>
      <c r="T417" s="15"/>
      <c r="V417" s="16">
        <f>(G417+H417+I417+J417+K417+L417+M417+N417+O417+P417+Q417+R417+S417+T417)*288</f>
        <v>0</v>
      </c>
    </row>
    <row r="418" spans="1:22" ht="15.75" customHeight="1" x14ac:dyDescent="0.25">
      <c r="A418" s="10" t="s">
        <v>2177</v>
      </c>
      <c r="B418" s="11" t="s">
        <v>3263</v>
      </c>
      <c r="C418" s="12" t="s">
        <v>3630</v>
      </c>
      <c r="D418" s="10" t="s">
        <v>94</v>
      </c>
      <c r="E418" s="13" t="s">
        <v>5360</v>
      </c>
      <c r="F418" s="14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15"/>
      <c r="R418" s="15"/>
      <c r="S418" s="15"/>
      <c r="T418" s="15"/>
      <c r="V418" s="16">
        <f t="shared" ref="V418:V431" si="44">(G418+H418+I418+J418+K418+L418+M418+N418+O418+P418+Q418+R418+S418+T418)*50</f>
        <v>0</v>
      </c>
    </row>
    <row r="419" spans="1:22" ht="15.75" customHeight="1" x14ac:dyDescent="0.25">
      <c r="A419" s="10" t="s">
        <v>2178</v>
      </c>
      <c r="B419" s="11" t="s">
        <v>3263</v>
      </c>
      <c r="C419" s="12" t="s">
        <v>3631</v>
      </c>
      <c r="D419" s="10" t="s">
        <v>94</v>
      </c>
      <c r="E419" s="13" t="s">
        <v>5360</v>
      </c>
      <c r="F419" s="14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15"/>
      <c r="R419" s="15"/>
      <c r="S419" s="15"/>
      <c r="T419" s="15"/>
      <c r="V419" s="16">
        <f t="shared" si="44"/>
        <v>0</v>
      </c>
    </row>
    <row r="420" spans="1:22" ht="15.75" customHeight="1" x14ac:dyDescent="0.25">
      <c r="A420" s="10" t="s">
        <v>2179</v>
      </c>
      <c r="B420" s="11" t="s">
        <v>3263</v>
      </c>
      <c r="C420" s="12" t="s">
        <v>3632</v>
      </c>
      <c r="D420" s="10" t="s">
        <v>94</v>
      </c>
      <c r="E420" s="13" t="s">
        <v>5360</v>
      </c>
      <c r="F420" s="14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15"/>
      <c r="R420" s="15"/>
      <c r="S420" s="15"/>
      <c r="T420" s="15"/>
      <c r="V420" s="16">
        <f t="shared" si="44"/>
        <v>0</v>
      </c>
    </row>
    <row r="421" spans="1:22" ht="15.75" customHeight="1" x14ac:dyDescent="0.25">
      <c r="A421" s="10" t="s">
        <v>2180</v>
      </c>
      <c r="B421" s="11" t="s">
        <v>3263</v>
      </c>
      <c r="C421" s="12" t="s">
        <v>3633</v>
      </c>
      <c r="D421" s="10" t="s">
        <v>94</v>
      </c>
      <c r="E421" s="13" t="s">
        <v>5360</v>
      </c>
      <c r="F421" s="14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15"/>
      <c r="R421" s="15"/>
      <c r="S421" s="15"/>
      <c r="T421" s="15"/>
      <c r="V421" s="16">
        <f t="shared" si="44"/>
        <v>0</v>
      </c>
    </row>
    <row r="422" spans="1:22" ht="15.75" customHeight="1" x14ac:dyDescent="0.25">
      <c r="A422" s="10" t="s">
        <v>2181</v>
      </c>
      <c r="B422" s="11" t="s">
        <v>3264</v>
      </c>
      <c r="C422" s="12" t="s">
        <v>3634</v>
      </c>
      <c r="D422" s="10" t="s">
        <v>94</v>
      </c>
      <c r="E422" s="13" t="s">
        <v>5360</v>
      </c>
      <c r="F422" s="14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15"/>
      <c r="R422" s="15"/>
      <c r="S422" s="15"/>
      <c r="T422" s="15"/>
      <c r="V422" s="16">
        <f t="shared" si="44"/>
        <v>0</v>
      </c>
    </row>
    <row r="423" spans="1:22" ht="15.75" customHeight="1" x14ac:dyDescent="0.25">
      <c r="A423" s="10" t="s">
        <v>2182</v>
      </c>
      <c r="B423" s="11" t="s">
        <v>3264</v>
      </c>
      <c r="C423" s="12" t="s">
        <v>3635</v>
      </c>
      <c r="D423" s="10" t="s">
        <v>94</v>
      </c>
      <c r="E423" s="13" t="s">
        <v>5360</v>
      </c>
      <c r="F423" s="14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15"/>
      <c r="R423" s="15"/>
      <c r="S423" s="15"/>
      <c r="T423" s="15"/>
      <c r="V423" s="16">
        <f t="shared" si="44"/>
        <v>0</v>
      </c>
    </row>
    <row r="424" spans="1:22" ht="15.75" customHeight="1" x14ac:dyDescent="0.25">
      <c r="A424" s="10" t="s">
        <v>2183</v>
      </c>
      <c r="B424" s="11" t="s">
        <v>3264</v>
      </c>
      <c r="C424" s="12" t="s">
        <v>3636</v>
      </c>
      <c r="D424" s="10" t="s">
        <v>94</v>
      </c>
      <c r="E424" s="13" t="s">
        <v>5360</v>
      </c>
      <c r="F424" s="14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15"/>
      <c r="R424" s="15"/>
      <c r="S424" s="15"/>
      <c r="T424" s="15"/>
      <c r="V424" s="16">
        <f t="shared" si="44"/>
        <v>0</v>
      </c>
    </row>
    <row r="425" spans="1:22" ht="15.75" customHeight="1" x14ac:dyDescent="0.25">
      <c r="A425" s="10" t="s">
        <v>2184</v>
      </c>
      <c r="B425" s="11" t="s">
        <v>3264</v>
      </c>
      <c r="C425" s="12" t="s">
        <v>3637</v>
      </c>
      <c r="D425" s="10" t="s">
        <v>94</v>
      </c>
      <c r="E425" s="13" t="s">
        <v>5360</v>
      </c>
      <c r="F425" s="14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15"/>
      <c r="R425" s="15"/>
      <c r="S425" s="15"/>
      <c r="T425" s="15"/>
      <c r="V425" s="16">
        <f t="shared" si="44"/>
        <v>0</v>
      </c>
    </row>
    <row r="426" spans="1:22" ht="15.75" customHeight="1" x14ac:dyDescent="0.25">
      <c r="A426" s="10" t="s">
        <v>2185</v>
      </c>
      <c r="B426" s="11" t="s">
        <v>3264</v>
      </c>
      <c r="C426" s="12" t="s">
        <v>3638</v>
      </c>
      <c r="D426" s="10" t="s">
        <v>94</v>
      </c>
      <c r="E426" s="13" t="s">
        <v>5360</v>
      </c>
      <c r="F426" s="14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15"/>
      <c r="R426" s="15"/>
      <c r="S426" s="15"/>
      <c r="T426" s="15"/>
      <c r="V426" s="16">
        <f t="shared" si="44"/>
        <v>0</v>
      </c>
    </row>
    <row r="427" spans="1:22" ht="15.75" customHeight="1" x14ac:dyDescent="0.25">
      <c r="A427" s="10" t="s">
        <v>2186</v>
      </c>
      <c r="B427" s="11" t="s">
        <v>3264</v>
      </c>
      <c r="C427" s="12" t="s">
        <v>3639</v>
      </c>
      <c r="D427" s="10" t="s">
        <v>94</v>
      </c>
      <c r="E427" s="13" t="s">
        <v>5360</v>
      </c>
      <c r="F427" s="14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15"/>
      <c r="R427" s="15"/>
      <c r="S427" s="15"/>
      <c r="T427" s="15"/>
      <c r="V427" s="16">
        <f t="shared" si="44"/>
        <v>0</v>
      </c>
    </row>
    <row r="428" spans="1:22" ht="15.75" customHeight="1" x14ac:dyDescent="0.25">
      <c r="A428" s="10" t="s">
        <v>2187</v>
      </c>
      <c r="B428" s="11" t="s">
        <v>3265</v>
      </c>
      <c r="C428" s="12" t="s">
        <v>3640</v>
      </c>
      <c r="D428" s="10" t="s">
        <v>94</v>
      </c>
      <c r="E428" s="13" t="s">
        <v>5360</v>
      </c>
      <c r="F428" s="14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15"/>
      <c r="R428" s="15"/>
      <c r="S428" s="15"/>
      <c r="T428" s="15"/>
      <c r="V428" s="16">
        <f t="shared" si="44"/>
        <v>0</v>
      </c>
    </row>
    <row r="429" spans="1:22" ht="15.75" customHeight="1" x14ac:dyDescent="0.25">
      <c r="A429" s="10" t="s">
        <v>2188</v>
      </c>
      <c r="B429" s="11" t="s">
        <v>3265</v>
      </c>
      <c r="C429" s="12" t="s">
        <v>3641</v>
      </c>
      <c r="D429" s="10" t="s">
        <v>94</v>
      </c>
      <c r="E429" s="13" t="s">
        <v>5360</v>
      </c>
      <c r="F429" s="14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15"/>
      <c r="R429" s="15"/>
      <c r="S429" s="15"/>
      <c r="T429" s="15"/>
      <c r="V429" s="16">
        <f t="shared" si="44"/>
        <v>0</v>
      </c>
    </row>
    <row r="430" spans="1:22" ht="15.75" customHeight="1" x14ac:dyDescent="0.25">
      <c r="A430" s="10" t="s">
        <v>2189</v>
      </c>
      <c r="B430" s="11" t="s">
        <v>3265</v>
      </c>
      <c r="C430" s="12" t="s">
        <v>3642</v>
      </c>
      <c r="D430" s="10" t="s">
        <v>94</v>
      </c>
      <c r="E430" s="13" t="s">
        <v>5360</v>
      </c>
      <c r="F430" s="14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15"/>
      <c r="R430" s="15"/>
      <c r="S430" s="15"/>
      <c r="T430" s="15"/>
      <c r="V430" s="16">
        <f t="shared" si="44"/>
        <v>0</v>
      </c>
    </row>
    <row r="431" spans="1:22" ht="15.75" customHeight="1" x14ac:dyDescent="0.25">
      <c r="A431" s="10" t="s">
        <v>2190</v>
      </c>
      <c r="B431" s="11" t="s">
        <v>3265</v>
      </c>
      <c r="C431" s="12" t="s">
        <v>3643</v>
      </c>
      <c r="D431" s="10" t="s">
        <v>94</v>
      </c>
      <c r="E431" s="13" t="s">
        <v>5360</v>
      </c>
      <c r="F431" s="14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15"/>
      <c r="R431" s="15"/>
      <c r="S431" s="15"/>
      <c r="T431" s="15"/>
      <c r="V431" s="16">
        <f t="shared" si="44"/>
        <v>0</v>
      </c>
    </row>
    <row r="432" spans="1:22" ht="15.75" customHeight="1" x14ac:dyDescent="0.25">
      <c r="A432" s="10" t="s">
        <v>2191</v>
      </c>
      <c r="B432" s="11" t="s">
        <v>3265</v>
      </c>
      <c r="C432" s="12" t="s">
        <v>3644</v>
      </c>
      <c r="D432" s="10" t="s">
        <v>96</v>
      </c>
      <c r="E432" s="13" t="s">
        <v>5360</v>
      </c>
      <c r="F432" s="14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15"/>
      <c r="R432" s="15"/>
      <c r="S432" s="15"/>
      <c r="T432" s="15"/>
      <c r="V432" s="16">
        <f t="shared" ref="V432:V466" si="45">(G432+H432+I432+J432+K432+L432+M432+N432+O432+P432+Q432+R432+S432+T432)*288</f>
        <v>0</v>
      </c>
    </row>
    <row r="433" spans="1:22" ht="15.75" customHeight="1" x14ac:dyDescent="0.25">
      <c r="A433" s="10" t="s">
        <v>2192</v>
      </c>
      <c r="B433" s="11" t="s">
        <v>3265</v>
      </c>
      <c r="C433" s="12" t="s">
        <v>3645</v>
      </c>
      <c r="D433" s="10" t="s">
        <v>96</v>
      </c>
      <c r="E433" s="13" t="s">
        <v>5360</v>
      </c>
      <c r="F433" s="14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15"/>
      <c r="R433" s="15"/>
      <c r="S433" s="15"/>
      <c r="T433" s="15"/>
      <c r="V433" s="16">
        <f t="shared" si="45"/>
        <v>0</v>
      </c>
    </row>
    <row r="434" spans="1:22" ht="15.75" customHeight="1" x14ac:dyDescent="0.25">
      <c r="A434" s="10" t="s">
        <v>2193</v>
      </c>
      <c r="B434" s="11" t="s">
        <v>3265</v>
      </c>
      <c r="C434" s="12" t="s">
        <v>3646</v>
      </c>
      <c r="D434" s="10" t="s">
        <v>96</v>
      </c>
      <c r="E434" s="13" t="s">
        <v>5360</v>
      </c>
      <c r="F434" s="14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15"/>
      <c r="R434" s="15"/>
      <c r="S434" s="15"/>
      <c r="T434" s="15"/>
      <c r="V434" s="16">
        <f t="shared" si="45"/>
        <v>0</v>
      </c>
    </row>
    <row r="435" spans="1:22" ht="15.75" customHeight="1" x14ac:dyDescent="0.25">
      <c r="A435" s="10" t="s">
        <v>2194</v>
      </c>
      <c r="B435" s="11" t="s">
        <v>3265</v>
      </c>
      <c r="C435" s="12" t="s">
        <v>3647</v>
      </c>
      <c r="D435" s="10" t="s">
        <v>96</v>
      </c>
      <c r="E435" s="13" t="s">
        <v>5360</v>
      </c>
      <c r="F435" s="14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15"/>
      <c r="R435" s="15"/>
      <c r="S435" s="15"/>
      <c r="T435" s="15"/>
      <c r="V435" s="16">
        <f t="shared" si="45"/>
        <v>0</v>
      </c>
    </row>
    <row r="436" spans="1:22" ht="15.75" customHeight="1" x14ac:dyDescent="0.25">
      <c r="A436" s="10" t="s">
        <v>2195</v>
      </c>
      <c r="B436" s="11" t="s">
        <v>3265</v>
      </c>
      <c r="C436" s="12" t="s">
        <v>3648</v>
      </c>
      <c r="D436" s="10" t="s">
        <v>96</v>
      </c>
      <c r="E436" s="13" t="s">
        <v>5360</v>
      </c>
      <c r="F436" s="14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15"/>
      <c r="R436" s="15"/>
      <c r="S436" s="15"/>
      <c r="T436" s="15"/>
      <c r="V436" s="16">
        <f t="shared" si="45"/>
        <v>0</v>
      </c>
    </row>
    <row r="437" spans="1:22" ht="15.75" customHeight="1" x14ac:dyDescent="0.25">
      <c r="A437" s="10" t="s">
        <v>2196</v>
      </c>
      <c r="B437" s="11" t="s">
        <v>3265</v>
      </c>
      <c r="C437" s="12" t="s">
        <v>3649</v>
      </c>
      <c r="D437" s="10" t="s">
        <v>96</v>
      </c>
      <c r="E437" s="13" t="s">
        <v>5360</v>
      </c>
      <c r="F437" s="14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15"/>
      <c r="R437" s="15"/>
      <c r="S437" s="15"/>
      <c r="T437" s="15"/>
      <c r="V437" s="16">
        <f t="shared" si="45"/>
        <v>0</v>
      </c>
    </row>
    <row r="438" spans="1:22" ht="15.75" customHeight="1" x14ac:dyDescent="0.25">
      <c r="A438" s="10" t="s">
        <v>2197</v>
      </c>
      <c r="B438" s="11" t="s">
        <v>3265</v>
      </c>
      <c r="C438" s="12" t="s">
        <v>3650</v>
      </c>
      <c r="D438" s="10" t="s">
        <v>96</v>
      </c>
      <c r="E438" s="13" t="s">
        <v>5360</v>
      </c>
      <c r="F438" s="14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15"/>
      <c r="R438" s="15"/>
      <c r="S438" s="15"/>
      <c r="T438" s="15"/>
      <c r="V438" s="16">
        <f t="shared" si="45"/>
        <v>0</v>
      </c>
    </row>
    <row r="439" spans="1:22" ht="15.75" customHeight="1" x14ac:dyDescent="0.25">
      <c r="A439" s="10" t="s">
        <v>2198</v>
      </c>
      <c r="B439" s="11" t="s">
        <v>3265</v>
      </c>
      <c r="C439" s="12" t="s">
        <v>3651</v>
      </c>
      <c r="D439" s="10" t="s">
        <v>96</v>
      </c>
      <c r="E439" s="13" t="s">
        <v>5360</v>
      </c>
      <c r="F439" s="14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15"/>
      <c r="R439" s="15"/>
      <c r="S439" s="15"/>
      <c r="T439" s="15"/>
      <c r="V439" s="16">
        <f t="shared" si="45"/>
        <v>0</v>
      </c>
    </row>
    <row r="440" spans="1:22" ht="15.75" customHeight="1" x14ac:dyDescent="0.25">
      <c r="A440" s="10" t="s">
        <v>2199</v>
      </c>
      <c r="B440" s="11" t="s">
        <v>3265</v>
      </c>
      <c r="C440" s="12" t="s">
        <v>3652</v>
      </c>
      <c r="D440" s="10" t="s">
        <v>96</v>
      </c>
      <c r="E440" s="13" t="s">
        <v>5360</v>
      </c>
      <c r="F440" s="14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15"/>
      <c r="R440" s="15"/>
      <c r="S440" s="15"/>
      <c r="T440" s="15"/>
      <c r="V440" s="16">
        <f t="shared" si="45"/>
        <v>0</v>
      </c>
    </row>
    <row r="441" spans="1:22" ht="15.75" customHeight="1" x14ac:dyDescent="0.25">
      <c r="A441" s="10" t="s">
        <v>2200</v>
      </c>
      <c r="B441" s="11" t="s">
        <v>3265</v>
      </c>
      <c r="C441" s="12" t="s">
        <v>3653</v>
      </c>
      <c r="D441" s="10" t="s">
        <v>96</v>
      </c>
      <c r="E441" s="13" t="s">
        <v>5360</v>
      </c>
      <c r="F441" s="14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15"/>
      <c r="R441" s="15"/>
      <c r="S441" s="15"/>
      <c r="T441" s="15"/>
      <c r="V441" s="16">
        <f t="shared" si="45"/>
        <v>0</v>
      </c>
    </row>
    <row r="442" spans="1:22" ht="15.75" customHeight="1" x14ac:dyDescent="0.25">
      <c r="A442" s="10" t="s">
        <v>2201</v>
      </c>
      <c r="B442" s="11" t="s">
        <v>3265</v>
      </c>
      <c r="C442" s="12" t="s">
        <v>3654</v>
      </c>
      <c r="D442" s="10" t="s">
        <v>96</v>
      </c>
      <c r="E442" s="13" t="s">
        <v>5360</v>
      </c>
      <c r="F442" s="14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15"/>
      <c r="R442" s="15"/>
      <c r="S442" s="15"/>
      <c r="T442" s="15"/>
      <c r="V442" s="16">
        <f t="shared" si="45"/>
        <v>0</v>
      </c>
    </row>
    <row r="443" spans="1:22" ht="15.75" customHeight="1" x14ac:dyDescent="0.25">
      <c r="A443" s="10" t="s">
        <v>2202</v>
      </c>
      <c r="B443" s="11" t="s">
        <v>3265</v>
      </c>
      <c r="C443" s="12" t="s">
        <v>3655</v>
      </c>
      <c r="D443" s="10" t="s">
        <v>96</v>
      </c>
      <c r="E443" s="13" t="s">
        <v>5360</v>
      </c>
      <c r="F443" s="14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15"/>
      <c r="R443" s="15"/>
      <c r="S443" s="15"/>
      <c r="T443" s="15"/>
      <c r="V443" s="16">
        <f t="shared" si="45"/>
        <v>0</v>
      </c>
    </row>
    <row r="444" spans="1:22" ht="15.75" customHeight="1" x14ac:dyDescent="0.25">
      <c r="A444" s="10" t="s">
        <v>2203</v>
      </c>
      <c r="B444" s="11" t="s">
        <v>3265</v>
      </c>
      <c r="C444" s="12" t="s">
        <v>3656</v>
      </c>
      <c r="D444" s="10" t="s">
        <v>96</v>
      </c>
      <c r="E444" s="13" t="s">
        <v>5360</v>
      </c>
      <c r="F444" s="14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15"/>
      <c r="R444" s="15"/>
      <c r="S444" s="15"/>
      <c r="T444" s="15"/>
      <c r="V444" s="16">
        <f t="shared" si="45"/>
        <v>0</v>
      </c>
    </row>
    <row r="445" spans="1:22" ht="15.75" customHeight="1" x14ac:dyDescent="0.25">
      <c r="A445" s="10" t="s">
        <v>2204</v>
      </c>
      <c r="B445" s="11" t="s">
        <v>3265</v>
      </c>
      <c r="C445" s="12" t="s">
        <v>3657</v>
      </c>
      <c r="D445" s="10" t="s">
        <v>96</v>
      </c>
      <c r="E445" s="13" t="s">
        <v>5360</v>
      </c>
      <c r="F445" s="14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15"/>
      <c r="R445" s="15"/>
      <c r="S445" s="15"/>
      <c r="T445" s="15"/>
      <c r="V445" s="16">
        <f t="shared" si="45"/>
        <v>0</v>
      </c>
    </row>
    <row r="446" spans="1:22" ht="15.75" customHeight="1" x14ac:dyDescent="0.25">
      <c r="A446" s="10" t="s">
        <v>2205</v>
      </c>
      <c r="B446" s="11" t="s">
        <v>3265</v>
      </c>
      <c r="C446" s="12" t="s">
        <v>3658</v>
      </c>
      <c r="D446" s="10" t="s">
        <v>96</v>
      </c>
      <c r="E446" s="13" t="s">
        <v>5360</v>
      </c>
      <c r="F446" s="14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15"/>
      <c r="R446" s="15"/>
      <c r="S446" s="15"/>
      <c r="T446" s="15"/>
      <c r="V446" s="16">
        <f t="shared" si="45"/>
        <v>0</v>
      </c>
    </row>
    <row r="447" spans="1:22" ht="15.75" customHeight="1" x14ac:dyDescent="0.25">
      <c r="A447" s="10" t="s">
        <v>2206</v>
      </c>
      <c r="B447" s="11" t="s">
        <v>3265</v>
      </c>
      <c r="C447" s="12" t="s">
        <v>3659</v>
      </c>
      <c r="D447" s="10" t="s">
        <v>96</v>
      </c>
      <c r="E447" s="13" t="s">
        <v>5360</v>
      </c>
      <c r="F447" s="14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15"/>
      <c r="R447" s="15"/>
      <c r="S447" s="15"/>
      <c r="T447" s="15"/>
      <c r="V447" s="16">
        <f t="shared" si="45"/>
        <v>0</v>
      </c>
    </row>
    <row r="448" spans="1:22" ht="15.75" customHeight="1" x14ac:dyDescent="0.25">
      <c r="A448" s="10" t="s">
        <v>2207</v>
      </c>
      <c r="B448" s="11" t="s">
        <v>3265</v>
      </c>
      <c r="C448" s="12" t="s">
        <v>3660</v>
      </c>
      <c r="D448" s="10" t="s">
        <v>96</v>
      </c>
      <c r="E448" s="13" t="s">
        <v>5360</v>
      </c>
      <c r="F448" s="14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15"/>
      <c r="R448" s="15"/>
      <c r="S448" s="15"/>
      <c r="T448" s="15"/>
      <c r="V448" s="16">
        <f t="shared" si="45"/>
        <v>0</v>
      </c>
    </row>
    <row r="449" spans="1:22" ht="15.75" customHeight="1" x14ac:dyDescent="0.25">
      <c r="A449" s="10" t="s">
        <v>2208</v>
      </c>
      <c r="B449" s="11" t="s">
        <v>3265</v>
      </c>
      <c r="C449" s="12" t="s">
        <v>3661</v>
      </c>
      <c r="D449" s="10" t="s">
        <v>96</v>
      </c>
      <c r="E449" s="13" t="s">
        <v>5360</v>
      </c>
      <c r="F449" s="14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15"/>
      <c r="R449" s="15"/>
      <c r="S449" s="15"/>
      <c r="T449" s="15"/>
      <c r="V449" s="16">
        <f t="shared" si="45"/>
        <v>0</v>
      </c>
    </row>
    <row r="450" spans="1:22" ht="15.75" customHeight="1" x14ac:dyDescent="0.25">
      <c r="A450" s="10" t="s">
        <v>2209</v>
      </c>
      <c r="B450" s="11" t="s">
        <v>3265</v>
      </c>
      <c r="C450" s="12" t="s">
        <v>3662</v>
      </c>
      <c r="D450" s="10" t="s">
        <v>96</v>
      </c>
      <c r="E450" s="13" t="s">
        <v>5360</v>
      </c>
      <c r="F450" s="14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15"/>
      <c r="R450" s="15"/>
      <c r="S450" s="15"/>
      <c r="T450" s="15"/>
      <c r="V450" s="16">
        <f t="shared" si="45"/>
        <v>0</v>
      </c>
    </row>
    <row r="451" spans="1:22" ht="15.75" customHeight="1" x14ac:dyDescent="0.25">
      <c r="A451" s="10" t="s">
        <v>2210</v>
      </c>
      <c r="B451" s="11" t="s">
        <v>3265</v>
      </c>
      <c r="C451" s="12" t="s">
        <v>3663</v>
      </c>
      <c r="D451" s="10" t="s">
        <v>96</v>
      </c>
      <c r="E451" s="13" t="s">
        <v>5360</v>
      </c>
      <c r="F451" s="14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15"/>
      <c r="R451" s="15"/>
      <c r="S451" s="15"/>
      <c r="T451" s="15"/>
      <c r="V451" s="16">
        <f t="shared" si="45"/>
        <v>0</v>
      </c>
    </row>
    <row r="452" spans="1:22" ht="15.75" customHeight="1" x14ac:dyDescent="0.25">
      <c r="A452" s="10" t="s">
        <v>2211</v>
      </c>
      <c r="B452" s="11" t="s">
        <v>3265</v>
      </c>
      <c r="C452" s="12" t="s">
        <v>3664</v>
      </c>
      <c r="D452" s="10" t="s">
        <v>96</v>
      </c>
      <c r="E452" s="13" t="s">
        <v>5360</v>
      </c>
      <c r="F452" s="14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15"/>
      <c r="R452" s="15"/>
      <c r="S452" s="15"/>
      <c r="T452" s="15"/>
      <c r="V452" s="16">
        <f t="shared" si="45"/>
        <v>0</v>
      </c>
    </row>
    <row r="453" spans="1:22" ht="15.75" customHeight="1" x14ac:dyDescent="0.25">
      <c r="A453" s="10" t="s">
        <v>2212</v>
      </c>
      <c r="B453" s="11" t="s">
        <v>3265</v>
      </c>
      <c r="C453" s="12" t="s">
        <v>3665</v>
      </c>
      <c r="D453" s="10" t="s">
        <v>96</v>
      </c>
      <c r="E453" s="13" t="s">
        <v>5360</v>
      </c>
      <c r="F453" s="14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15"/>
      <c r="R453" s="15"/>
      <c r="S453" s="15"/>
      <c r="T453" s="15"/>
      <c r="V453" s="16">
        <f t="shared" si="45"/>
        <v>0</v>
      </c>
    </row>
    <row r="454" spans="1:22" ht="15.75" customHeight="1" x14ac:dyDescent="0.25">
      <c r="A454" s="10" t="s">
        <v>2213</v>
      </c>
      <c r="B454" s="11" t="s">
        <v>3265</v>
      </c>
      <c r="C454" s="12" t="s">
        <v>3666</v>
      </c>
      <c r="D454" s="10" t="s">
        <v>96</v>
      </c>
      <c r="E454" s="13" t="s">
        <v>5360</v>
      </c>
      <c r="F454" s="14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15"/>
      <c r="R454" s="15"/>
      <c r="S454" s="15"/>
      <c r="T454" s="15"/>
      <c r="V454" s="16">
        <f t="shared" si="45"/>
        <v>0</v>
      </c>
    </row>
    <row r="455" spans="1:22" ht="15.75" customHeight="1" x14ac:dyDescent="0.25">
      <c r="A455" s="10" t="s">
        <v>2214</v>
      </c>
      <c r="B455" s="11" t="s">
        <v>3265</v>
      </c>
      <c r="C455" s="12" t="s">
        <v>3667</v>
      </c>
      <c r="D455" s="10" t="s">
        <v>96</v>
      </c>
      <c r="E455" s="13" t="s">
        <v>5360</v>
      </c>
      <c r="F455" s="14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15"/>
      <c r="R455" s="15"/>
      <c r="S455" s="15"/>
      <c r="T455" s="15"/>
      <c r="V455" s="16">
        <f t="shared" si="45"/>
        <v>0</v>
      </c>
    </row>
    <row r="456" spans="1:22" ht="15.75" customHeight="1" x14ac:dyDescent="0.25">
      <c r="A456" s="10" t="s">
        <v>2215</v>
      </c>
      <c r="B456" s="11" t="s">
        <v>3265</v>
      </c>
      <c r="C456" s="12" t="s">
        <v>3668</v>
      </c>
      <c r="D456" s="10" t="s">
        <v>96</v>
      </c>
      <c r="E456" s="13" t="s">
        <v>5360</v>
      </c>
      <c r="F456" s="14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15"/>
      <c r="R456" s="15"/>
      <c r="S456" s="15"/>
      <c r="T456" s="15"/>
      <c r="V456" s="16">
        <f t="shared" si="45"/>
        <v>0</v>
      </c>
    </row>
    <row r="457" spans="1:22" ht="15.75" customHeight="1" x14ac:dyDescent="0.25">
      <c r="A457" s="10" t="s">
        <v>2216</v>
      </c>
      <c r="B457" s="11" t="s">
        <v>3265</v>
      </c>
      <c r="C457" s="12" t="s">
        <v>3669</v>
      </c>
      <c r="D457" s="10" t="s">
        <v>96</v>
      </c>
      <c r="E457" s="13" t="s">
        <v>5360</v>
      </c>
      <c r="F457" s="14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15"/>
      <c r="R457" s="15"/>
      <c r="S457" s="15"/>
      <c r="T457" s="15"/>
      <c r="V457" s="16">
        <f t="shared" si="45"/>
        <v>0</v>
      </c>
    </row>
    <row r="458" spans="1:22" ht="15.75" customHeight="1" x14ac:dyDescent="0.25">
      <c r="A458" s="10" t="s">
        <v>2217</v>
      </c>
      <c r="B458" s="11" t="s">
        <v>3265</v>
      </c>
      <c r="C458" s="12" t="s">
        <v>3670</v>
      </c>
      <c r="D458" s="10" t="s">
        <v>96</v>
      </c>
      <c r="E458" s="13" t="s">
        <v>5360</v>
      </c>
      <c r="F458" s="14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15"/>
      <c r="R458" s="15"/>
      <c r="S458" s="15"/>
      <c r="T458" s="15"/>
      <c r="V458" s="16">
        <f t="shared" si="45"/>
        <v>0</v>
      </c>
    </row>
    <row r="459" spans="1:22" ht="15.75" customHeight="1" x14ac:dyDescent="0.25">
      <c r="A459" s="10" t="s">
        <v>2218</v>
      </c>
      <c r="B459" s="11" t="s">
        <v>3265</v>
      </c>
      <c r="C459" s="12" t="s">
        <v>3671</v>
      </c>
      <c r="D459" s="10" t="s">
        <v>96</v>
      </c>
      <c r="E459" s="13" t="s">
        <v>5360</v>
      </c>
      <c r="F459" s="14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15"/>
      <c r="R459" s="15"/>
      <c r="S459" s="15"/>
      <c r="T459" s="15"/>
      <c r="V459" s="16">
        <f t="shared" si="45"/>
        <v>0</v>
      </c>
    </row>
    <row r="460" spans="1:22" ht="15.75" customHeight="1" x14ac:dyDescent="0.25">
      <c r="A460" s="10" t="s">
        <v>2219</v>
      </c>
      <c r="B460" s="11" t="s">
        <v>3265</v>
      </c>
      <c r="C460" s="12" t="s">
        <v>3672</v>
      </c>
      <c r="D460" s="10" t="s">
        <v>96</v>
      </c>
      <c r="E460" s="13" t="s">
        <v>5360</v>
      </c>
      <c r="F460" s="14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15"/>
      <c r="R460" s="15"/>
      <c r="S460" s="15"/>
      <c r="T460" s="15"/>
      <c r="V460" s="16">
        <f t="shared" si="45"/>
        <v>0</v>
      </c>
    </row>
    <row r="461" spans="1:22" ht="15.75" customHeight="1" x14ac:dyDescent="0.25">
      <c r="A461" s="10" t="s">
        <v>2220</v>
      </c>
      <c r="B461" s="11" t="s">
        <v>3265</v>
      </c>
      <c r="C461" s="12" t="s">
        <v>3673</v>
      </c>
      <c r="D461" s="10" t="s">
        <v>96</v>
      </c>
      <c r="E461" s="13" t="s">
        <v>5360</v>
      </c>
      <c r="F461" s="14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15"/>
      <c r="R461" s="15"/>
      <c r="S461" s="15"/>
      <c r="T461" s="15"/>
      <c r="V461" s="16">
        <f t="shared" si="45"/>
        <v>0</v>
      </c>
    </row>
    <row r="462" spans="1:22" ht="15.75" customHeight="1" x14ac:dyDescent="0.25">
      <c r="A462" s="10" t="s">
        <v>2221</v>
      </c>
      <c r="B462" s="11" t="s">
        <v>3265</v>
      </c>
      <c r="C462" s="12" t="s">
        <v>3674</v>
      </c>
      <c r="D462" s="10" t="s">
        <v>96</v>
      </c>
      <c r="E462" s="13" t="s">
        <v>5360</v>
      </c>
      <c r="F462" s="14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15"/>
      <c r="R462" s="15"/>
      <c r="S462" s="15"/>
      <c r="T462" s="15"/>
      <c r="V462" s="16">
        <f t="shared" si="45"/>
        <v>0</v>
      </c>
    </row>
    <row r="463" spans="1:22" ht="15.75" customHeight="1" x14ac:dyDescent="0.25">
      <c r="A463" s="10" t="s">
        <v>2222</v>
      </c>
      <c r="B463" s="11" t="s">
        <v>3265</v>
      </c>
      <c r="C463" s="12" t="s">
        <v>3675</v>
      </c>
      <c r="D463" s="10" t="s">
        <v>96</v>
      </c>
      <c r="E463" s="13" t="s">
        <v>5360</v>
      </c>
      <c r="F463" s="14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15"/>
      <c r="R463" s="15"/>
      <c r="S463" s="15"/>
      <c r="T463" s="15"/>
      <c r="V463" s="16">
        <f t="shared" si="45"/>
        <v>0</v>
      </c>
    </row>
    <row r="464" spans="1:22" ht="15.75" customHeight="1" x14ac:dyDescent="0.25">
      <c r="A464" s="10" t="s">
        <v>2223</v>
      </c>
      <c r="B464" s="11" t="s">
        <v>3265</v>
      </c>
      <c r="C464" s="12" t="s">
        <v>3676</v>
      </c>
      <c r="D464" s="10" t="s">
        <v>96</v>
      </c>
      <c r="E464" s="13" t="s">
        <v>5360</v>
      </c>
      <c r="F464" s="14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15"/>
      <c r="R464" s="15"/>
      <c r="S464" s="15"/>
      <c r="T464" s="15"/>
      <c r="V464" s="16">
        <f t="shared" si="45"/>
        <v>0</v>
      </c>
    </row>
    <row r="465" spans="1:22" ht="15.75" customHeight="1" x14ac:dyDescent="0.25">
      <c r="A465" s="10" t="s">
        <v>2224</v>
      </c>
      <c r="B465" s="11" t="s">
        <v>3265</v>
      </c>
      <c r="C465" s="12" t="s">
        <v>3677</v>
      </c>
      <c r="D465" s="10" t="s">
        <v>96</v>
      </c>
      <c r="E465" s="13" t="s">
        <v>5360</v>
      </c>
      <c r="F465" s="14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15"/>
      <c r="R465" s="15"/>
      <c r="S465" s="15"/>
      <c r="T465" s="15"/>
      <c r="V465" s="16">
        <f t="shared" si="45"/>
        <v>0</v>
      </c>
    </row>
    <row r="466" spans="1:22" ht="15.75" customHeight="1" x14ac:dyDescent="0.25">
      <c r="A466" s="10" t="s">
        <v>2225</v>
      </c>
      <c r="B466" s="11" t="s">
        <v>3265</v>
      </c>
      <c r="C466" s="12" t="s">
        <v>3678</v>
      </c>
      <c r="D466" s="10" t="s">
        <v>96</v>
      </c>
      <c r="E466" s="13" t="s">
        <v>5360</v>
      </c>
      <c r="F466" s="14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15"/>
      <c r="R466" s="15"/>
      <c r="S466" s="15"/>
      <c r="T466" s="15"/>
      <c r="V466" s="16">
        <f t="shared" si="45"/>
        <v>0</v>
      </c>
    </row>
    <row r="467" spans="1:22" ht="15.75" customHeight="1" x14ac:dyDescent="0.25">
      <c r="A467" s="10" t="s">
        <v>2226</v>
      </c>
      <c r="B467" s="11" t="s">
        <v>3266</v>
      </c>
      <c r="C467" s="12" t="s">
        <v>3679</v>
      </c>
      <c r="D467" s="10" t="s">
        <v>94</v>
      </c>
      <c r="E467" s="13" t="s">
        <v>5360</v>
      </c>
      <c r="F467" s="14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15"/>
      <c r="R467" s="15"/>
      <c r="S467" s="15"/>
      <c r="T467" s="15"/>
      <c r="V467" s="16">
        <f t="shared" ref="V467:V496" si="46">(G467+H467+I467+J467+K467+L467+M467+N467+O467+P467+Q467+R467+S467+T467)*50</f>
        <v>0</v>
      </c>
    </row>
    <row r="468" spans="1:22" ht="15.75" customHeight="1" x14ac:dyDescent="0.25">
      <c r="A468" s="10" t="s">
        <v>2227</v>
      </c>
      <c r="B468" s="11" t="s">
        <v>3266</v>
      </c>
      <c r="C468" s="12" t="s">
        <v>3680</v>
      </c>
      <c r="D468" s="10" t="s">
        <v>94</v>
      </c>
      <c r="E468" s="13" t="s">
        <v>5360</v>
      </c>
      <c r="F468" s="14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15"/>
      <c r="R468" s="15"/>
      <c r="S468" s="15"/>
      <c r="T468" s="15"/>
      <c r="V468" s="16">
        <f t="shared" si="46"/>
        <v>0</v>
      </c>
    </row>
    <row r="469" spans="1:22" ht="15.75" customHeight="1" x14ac:dyDescent="0.25">
      <c r="A469" s="10" t="s">
        <v>2228</v>
      </c>
      <c r="B469" s="11" t="s">
        <v>3266</v>
      </c>
      <c r="C469" s="12" t="s">
        <v>3681</v>
      </c>
      <c r="D469" s="10" t="s">
        <v>94</v>
      </c>
      <c r="E469" s="13" t="s">
        <v>5360</v>
      </c>
      <c r="F469" s="14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15"/>
      <c r="R469" s="15"/>
      <c r="S469" s="15"/>
      <c r="T469" s="15"/>
      <c r="V469" s="16">
        <f t="shared" si="46"/>
        <v>0</v>
      </c>
    </row>
    <row r="470" spans="1:22" ht="15.75" customHeight="1" x14ac:dyDescent="0.25">
      <c r="A470" s="10" t="s">
        <v>2229</v>
      </c>
      <c r="B470" s="11" t="s">
        <v>3266</v>
      </c>
      <c r="C470" s="12" t="s">
        <v>3682</v>
      </c>
      <c r="D470" s="10" t="s">
        <v>94</v>
      </c>
      <c r="E470" s="13" t="s">
        <v>5360</v>
      </c>
      <c r="F470" s="14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15"/>
      <c r="R470" s="15"/>
      <c r="S470" s="15"/>
      <c r="T470" s="15"/>
      <c r="V470" s="16">
        <f t="shared" si="46"/>
        <v>0</v>
      </c>
    </row>
    <row r="471" spans="1:22" ht="15.75" customHeight="1" x14ac:dyDescent="0.25">
      <c r="A471" s="10" t="s">
        <v>2230</v>
      </c>
      <c r="B471" s="11" t="s">
        <v>3266</v>
      </c>
      <c r="C471" s="12" t="s">
        <v>3683</v>
      </c>
      <c r="D471" s="10" t="s">
        <v>94</v>
      </c>
      <c r="E471" s="13" t="s">
        <v>5360</v>
      </c>
      <c r="F471" s="14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15"/>
      <c r="R471" s="15"/>
      <c r="S471" s="15"/>
      <c r="T471" s="15"/>
      <c r="V471" s="16">
        <f t="shared" si="46"/>
        <v>0</v>
      </c>
    </row>
    <row r="472" spans="1:22" ht="15.75" customHeight="1" x14ac:dyDescent="0.25">
      <c r="A472" s="10" t="s">
        <v>2231</v>
      </c>
      <c r="B472" s="11" t="s">
        <v>3266</v>
      </c>
      <c r="C472" s="12" t="s">
        <v>3684</v>
      </c>
      <c r="D472" s="10" t="s">
        <v>94</v>
      </c>
      <c r="E472" s="13" t="s">
        <v>5360</v>
      </c>
      <c r="F472" s="14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15"/>
      <c r="R472" s="15"/>
      <c r="S472" s="15"/>
      <c r="T472" s="15"/>
      <c r="V472" s="16">
        <f t="shared" si="46"/>
        <v>0</v>
      </c>
    </row>
    <row r="473" spans="1:22" ht="15.75" customHeight="1" x14ac:dyDescent="0.25">
      <c r="A473" s="10" t="s">
        <v>2232</v>
      </c>
      <c r="B473" s="11" t="s">
        <v>3266</v>
      </c>
      <c r="C473" s="12" t="s">
        <v>3685</v>
      </c>
      <c r="D473" s="10" t="s">
        <v>94</v>
      </c>
      <c r="E473" s="13" t="s">
        <v>5360</v>
      </c>
      <c r="F473" s="14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15"/>
      <c r="R473" s="15"/>
      <c r="S473" s="15"/>
      <c r="T473" s="15"/>
      <c r="V473" s="16">
        <f t="shared" si="46"/>
        <v>0</v>
      </c>
    </row>
    <row r="474" spans="1:22" ht="15.75" customHeight="1" x14ac:dyDescent="0.25">
      <c r="A474" s="10" t="s">
        <v>2233</v>
      </c>
      <c r="B474" s="11" t="s">
        <v>3266</v>
      </c>
      <c r="C474" s="12" t="s">
        <v>3686</v>
      </c>
      <c r="D474" s="10" t="s">
        <v>94</v>
      </c>
      <c r="E474" s="13" t="s">
        <v>5360</v>
      </c>
      <c r="F474" s="14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15"/>
      <c r="R474" s="15"/>
      <c r="S474" s="15"/>
      <c r="T474" s="15"/>
      <c r="V474" s="16">
        <f t="shared" si="46"/>
        <v>0</v>
      </c>
    </row>
    <row r="475" spans="1:22" ht="15.75" customHeight="1" x14ac:dyDescent="0.25">
      <c r="A475" s="10" t="s">
        <v>2234</v>
      </c>
      <c r="B475" s="11" t="s">
        <v>3266</v>
      </c>
      <c r="C475" s="12" t="s">
        <v>3687</v>
      </c>
      <c r="D475" s="10" t="s">
        <v>94</v>
      </c>
      <c r="E475" s="13" t="s">
        <v>5360</v>
      </c>
      <c r="F475" s="14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15"/>
      <c r="R475" s="15"/>
      <c r="S475" s="15"/>
      <c r="T475" s="15"/>
      <c r="V475" s="16">
        <f t="shared" si="46"/>
        <v>0</v>
      </c>
    </row>
    <row r="476" spans="1:22" ht="15.75" customHeight="1" x14ac:dyDescent="0.25">
      <c r="A476" s="10" t="s">
        <v>2235</v>
      </c>
      <c r="B476" s="11" t="s">
        <v>3266</v>
      </c>
      <c r="C476" s="12" t="s">
        <v>3688</v>
      </c>
      <c r="D476" s="10" t="s">
        <v>94</v>
      </c>
      <c r="E476" s="13" t="s">
        <v>5360</v>
      </c>
      <c r="F476" s="14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15"/>
      <c r="R476" s="15"/>
      <c r="S476" s="15"/>
      <c r="T476" s="15"/>
      <c r="V476" s="16">
        <f t="shared" si="46"/>
        <v>0</v>
      </c>
    </row>
    <row r="477" spans="1:22" ht="15.75" customHeight="1" x14ac:dyDescent="0.25">
      <c r="A477" s="10" t="s">
        <v>2236</v>
      </c>
      <c r="B477" s="11" t="s">
        <v>3266</v>
      </c>
      <c r="C477" s="12" t="s">
        <v>3689</v>
      </c>
      <c r="D477" s="10" t="s">
        <v>94</v>
      </c>
      <c r="E477" s="13" t="s">
        <v>5360</v>
      </c>
      <c r="F477" s="14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15"/>
      <c r="R477" s="15"/>
      <c r="S477" s="15"/>
      <c r="T477" s="15"/>
      <c r="V477" s="16">
        <f t="shared" si="46"/>
        <v>0</v>
      </c>
    </row>
    <row r="478" spans="1:22" ht="15.75" customHeight="1" x14ac:dyDescent="0.25">
      <c r="A478" s="10" t="s">
        <v>2237</v>
      </c>
      <c r="B478" s="11" t="s">
        <v>3266</v>
      </c>
      <c r="C478" s="12" t="s">
        <v>3690</v>
      </c>
      <c r="D478" s="10" t="s">
        <v>94</v>
      </c>
      <c r="E478" s="13" t="s">
        <v>5360</v>
      </c>
      <c r="F478" s="14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15"/>
      <c r="R478" s="15"/>
      <c r="S478" s="15"/>
      <c r="T478" s="15"/>
      <c r="V478" s="16">
        <f t="shared" si="46"/>
        <v>0</v>
      </c>
    </row>
    <row r="479" spans="1:22" ht="15.75" customHeight="1" x14ac:dyDescent="0.25">
      <c r="A479" s="10" t="s">
        <v>2238</v>
      </c>
      <c r="B479" s="11" t="s">
        <v>3266</v>
      </c>
      <c r="C479" s="12" t="s">
        <v>3691</v>
      </c>
      <c r="D479" s="10" t="s">
        <v>94</v>
      </c>
      <c r="E479" s="13" t="s">
        <v>5360</v>
      </c>
      <c r="F479" s="14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15"/>
      <c r="R479" s="15"/>
      <c r="S479" s="15"/>
      <c r="T479" s="15"/>
      <c r="V479" s="16">
        <f t="shared" si="46"/>
        <v>0</v>
      </c>
    </row>
    <row r="480" spans="1:22" ht="15.75" customHeight="1" x14ac:dyDescent="0.25">
      <c r="A480" s="10" t="s">
        <v>2239</v>
      </c>
      <c r="B480" s="11" t="s">
        <v>3266</v>
      </c>
      <c r="C480" s="12" t="s">
        <v>3692</v>
      </c>
      <c r="D480" s="10" t="s">
        <v>94</v>
      </c>
      <c r="E480" s="13" t="s">
        <v>5360</v>
      </c>
      <c r="F480" s="14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15"/>
      <c r="R480" s="15"/>
      <c r="S480" s="15"/>
      <c r="T480" s="15"/>
      <c r="V480" s="16">
        <f t="shared" si="46"/>
        <v>0</v>
      </c>
    </row>
    <row r="481" spans="1:22" ht="15.75" customHeight="1" x14ac:dyDescent="0.25">
      <c r="A481" s="10" t="s">
        <v>2240</v>
      </c>
      <c r="B481" s="11" t="s">
        <v>3266</v>
      </c>
      <c r="C481" s="12" t="s">
        <v>3693</v>
      </c>
      <c r="D481" s="10" t="s">
        <v>94</v>
      </c>
      <c r="E481" s="13" t="s">
        <v>5360</v>
      </c>
      <c r="F481" s="14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15"/>
      <c r="R481" s="15"/>
      <c r="S481" s="15"/>
      <c r="T481" s="15"/>
      <c r="V481" s="16">
        <f t="shared" si="46"/>
        <v>0</v>
      </c>
    </row>
    <row r="482" spans="1:22" ht="15.75" customHeight="1" x14ac:dyDescent="0.25">
      <c r="A482" s="10" t="s">
        <v>2241</v>
      </c>
      <c r="B482" s="11" t="s">
        <v>3266</v>
      </c>
      <c r="C482" s="12" t="s">
        <v>3694</v>
      </c>
      <c r="D482" s="10" t="s">
        <v>94</v>
      </c>
      <c r="E482" s="13" t="s">
        <v>5360</v>
      </c>
      <c r="F482" s="14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15"/>
      <c r="R482" s="15"/>
      <c r="S482" s="15"/>
      <c r="T482" s="15"/>
      <c r="V482" s="16">
        <f t="shared" si="46"/>
        <v>0</v>
      </c>
    </row>
    <row r="483" spans="1:22" ht="15.75" customHeight="1" x14ac:dyDescent="0.25">
      <c r="A483" s="10" t="s">
        <v>2242</v>
      </c>
      <c r="B483" s="11" t="s">
        <v>3266</v>
      </c>
      <c r="C483" s="12" t="s">
        <v>3695</v>
      </c>
      <c r="D483" s="10" t="s">
        <v>94</v>
      </c>
      <c r="E483" s="13" t="s">
        <v>5360</v>
      </c>
      <c r="F483" s="14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15"/>
      <c r="R483" s="15"/>
      <c r="S483" s="15"/>
      <c r="T483" s="15"/>
      <c r="V483" s="16">
        <f t="shared" si="46"/>
        <v>0</v>
      </c>
    </row>
    <row r="484" spans="1:22" ht="15.75" customHeight="1" x14ac:dyDescent="0.25">
      <c r="A484" s="10" t="s">
        <v>2243</v>
      </c>
      <c r="B484" s="11" t="s">
        <v>3266</v>
      </c>
      <c r="C484" s="12" t="s">
        <v>3696</v>
      </c>
      <c r="D484" s="10" t="s">
        <v>94</v>
      </c>
      <c r="E484" s="13" t="s">
        <v>5360</v>
      </c>
      <c r="F484" s="14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15"/>
      <c r="R484" s="15"/>
      <c r="S484" s="15"/>
      <c r="T484" s="15"/>
      <c r="V484" s="16">
        <f t="shared" si="46"/>
        <v>0</v>
      </c>
    </row>
    <row r="485" spans="1:22" ht="15.75" customHeight="1" x14ac:dyDescent="0.25">
      <c r="A485" s="10" t="s">
        <v>2244</v>
      </c>
      <c r="B485" s="11" t="s">
        <v>3266</v>
      </c>
      <c r="C485" s="12" t="s">
        <v>3697</v>
      </c>
      <c r="D485" s="10" t="s">
        <v>94</v>
      </c>
      <c r="E485" s="13" t="s">
        <v>5360</v>
      </c>
      <c r="F485" s="14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15"/>
      <c r="R485" s="15"/>
      <c r="S485" s="15"/>
      <c r="T485" s="15"/>
      <c r="V485" s="16">
        <f t="shared" si="46"/>
        <v>0</v>
      </c>
    </row>
    <row r="486" spans="1:22" ht="15.75" customHeight="1" x14ac:dyDescent="0.25">
      <c r="A486" s="10" t="s">
        <v>2245</v>
      </c>
      <c r="B486" s="11" t="s">
        <v>3266</v>
      </c>
      <c r="C486" s="12" t="s">
        <v>3698</v>
      </c>
      <c r="D486" s="10" t="s">
        <v>94</v>
      </c>
      <c r="E486" s="13" t="s">
        <v>5360</v>
      </c>
      <c r="F486" s="14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15"/>
      <c r="R486" s="15"/>
      <c r="S486" s="15"/>
      <c r="T486" s="15"/>
      <c r="V486" s="16">
        <f t="shared" si="46"/>
        <v>0</v>
      </c>
    </row>
    <row r="487" spans="1:22" ht="15.75" customHeight="1" x14ac:dyDescent="0.25">
      <c r="A487" s="10" t="s">
        <v>2246</v>
      </c>
      <c r="B487" s="11" t="s">
        <v>3266</v>
      </c>
      <c r="C487" s="12" t="s">
        <v>3699</v>
      </c>
      <c r="D487" s="10" t="s">
        <v>94</v>
      </c>
      <c r="E487" s="13" t="s">
        <v>5360</v>
      </c>
      <c r="F487" s="14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15"/>
      <c r="R487" s="15"/>
      <c r="S487" s="15"/>
      <c r="T487" s="15"/>
      <c r="V487" s="16">
        <f t="shared" si="46"/>
        <v>0</v>
      </c>
    </row>
    <row r="488" spans="1:22" ht="15.75" customHeight="1" x14ac:dyDescent="0.25">
      <c r="A488" s="10" t="s">
        <v>2247</v>
      </c>
      <c r="B488" s="11" t="s">
        <v>3266</v>
      </c>
      <c r="C488" s="12" t="s">
        <v>3700</v>
      </c>
      <c r="D488" s="10" t="s">
        <v>94</v>
      </c>
      <c r="E488" s="13" t="s">
        <v>5360</v>
      </c>
      <c r="F488" s="14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15"/>
      <c r="R488" s="15"/>
      <c r="S488" s="15"/>
      <c r="T488" s="15"/>
      <c r="V488" s="16">
        <f t="shared" si="46"/>
        <v>0</v>
      </c>
    </row>
    <row r="489" spans="1:22" ht="15.75" customHeight="1" x14ac:dyDescent="0.25">
      <c r="A489" s="10" t="s">
        <v>2248</v>
      </c>
      <c r="B489" s="11" t="s">
        <v>3266</v>
      </c>
      <c r="C489" s="12" t="s">
        <v>3701</v>
      </c>
      <c r="D489" s="10" t="s">
        <v>94</v>
      </c>
      <c r="E489" s="13" t="s">
        <v>5360</v>
      </c>
      <c r="F489" s="14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15"/>
      <c r="R489" s="15"/>
      <c r="S489" s="15"/>
      <c r="T489" s="15"/>
      <c r="V489" s="16">
        <f t="shared" si="46"/>
        <v>0</v>
      </c>
    </row>
    <row r="490" spans="1:22" ht="15.75" customHeight="1" x14ac:dyDescent="0.25">
      <c r="A490" s="10" t="s">
        <v>2249</v>
      </c>
      <c r="B490" s="11" t="s">
        <v>3266</v>
      </c>
      <c r="C490" s="12" t="s">
        <v>3702</v>
      </c>
      <c r="D490" s="10" t="s">
        <v>94</v>
      </c>
      <c r="E490" s="13" t="s">
        <v>5360</v>
      </c>
      <c r="F490" s="14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15"/>
      <c r="R490" s="15"/>
      <c r="S490" s="15"/>
      <c r="T490" s="15"/>
      <c r="V490" s="16">
        <f t="shared" si="46"/>
        <v>0</v>
      </c>
    </row>
    <row r="491" spans="1:22" ht="15.75" customHeight="1" x14ac:dyDescent="0.25">
      <c r="A491" s="10" t="s">
        <v>2250</v>
      </c>
      <c r="B491" s="11" t="s">
        <v>3266</v>
      </c>
      <c r="C491" s="12" t="s">
        <v>3703</v>
      </c>
      <c r="D491" s="10" t="s">
        <v>94</v>
      </c>
      <c r="E491" s="13" t="s">
        <v>5360</v>
      </c>
      <c r="F491" s="14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15"/>
      <c r="R491" s="15"/>
      <c r="S491" s="15"/>
      <c r="T491" s="15"/>
      <c r="V491" s="16">
        <f t="shared" si="46"/>
        <v>0</v>
      </c>
    </row>
    <row r="492" spans="1:22" ht="15.75" customHeight="1" x14ac:dyDescent="0.25">
      <c r="A492" s="10" t="s">
        <v>2251</v>
      </c>
      <c r="B492" s="11" t="s">
        <v>3266</v>
      </c>
      <c r="C492" s="12" t="s">
        <v>3704</v>
      </c>
      <c r="D492" s="10" t="s">
        <v>94</v>
      </c>
      <c r="E492" s="13" t="s">
        <v>5360</v>
      </c>
      <c r="F492" s="14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15"/>
      <c r="R492" s="15"/>
      <c r="S492" s="15"/>
      <c r="T492" s="15"/>
      <c r="V492" s="16">
        <f t="shared" si="46"/>
        <v>0</v>
      </c>
    </row>
    <row r="493" spans="1:22" ht="15.75" customHeight="1" x14ac:dyDescent="0.25">
      <c r="A493" s="10" t="s">
        <v>2252</v>
      </c>
      <c r="B493" s="11" t="s">
        <v>3266</v>
      </c>
      <c r="C493" s="12" t="s">
        <v>3705</v>
      </c>
      <c r="D493" s="10" t="s">
        <v>94</v>
      </c>
      <c r="E493" s="13" t="s">
        <v>5360</v>
      </c>
      <c r="F493" s="14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15"/>
      <c r="R493" s="15"/>
      <c r="S493" s="15"/>
      <c r="T493" s="15"/>
      <c r="V493" s="16">
        <f t="shared" si="46"/>
        <v>0</v>
      </c>
    </row>
    <row r="494" spans="1:22" ht="15.75" customHeight="1" x14ac:dyDescent="0.25">
      <c r="A494" s="10" t="s">
        <v>2253</v>
      </c>
      <c r="B494" s="11" t="s">
        <v>3266</v>
      </c>
      <c r="C494" s="12" t="s">
        <v>3706</v>
      </c>
      <c r="D494" s="10" t="s">
        <v>94</v>
      </c>
      <c r="E494" s="13" t="s">
        <v>5360</v>
      </c>
      <c r="F494" s="14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15"/>
      <c r="R494" s="15"/>
      <c r="S494" s="15"/>
      <c r="T494" s="15"/>
      <c r="V494" s="16">
        <f t="shared" si="46"/>
        <v>0</v>
      </c>
    </row>
    <row r="495" spans="1:22" ht="15.75" customHeight="1" x14ac:dyDescent="0.25">
      <c r="A495" s="10" t="s">
        <v>2254</v>
      </c>
      <c r="B495" s="11" t="s">
        <v>3266</v>
      </c>
      <c r="C495" s="12" t="s">
        <v>3707</v>
      </c>
      <c r="D495" s="10" t="s">
        <v>94</v>
      </c>
      <c r="E495" s="13" t="s">
        <v>5360</v>
      </c>
      <c r="F495" s="14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15"/>
      <c r="R495" s="15"/>
      <c r="S495" s="15"/>
      <c r="T495" s="15"/>
      <c r="V495" s="16">
        <f t="shared" si="46"/>
        <v>0</v>
      </c>
    </row>
    <row r="496" spans="1:22" ht="15.75" customHeight="1" x14ac:dyDescent="0.25">
      <c r="A496" s="10" t="s">
        <v>2255</v>
      </c>
      <c r="B496" s="11" t="s">
        <v>3266</v>
      </c>
      <c r="C496" s="12" t="s">
        <v>3708</v>
      </c>
      <c r="D496" s="10" t="s">
        <v>94</v>
      </c>
      <c r="E496" s="13" t="s">
        <v>5360</v>
      </c>
      <c r="F496" s="14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15"/>
      <c r="R496" s="15"/>
      <c r="S496" s="15"/>
      <c r="T496" s="15"/>
      <c r="V496" s="16">
        <f t="shared" si="46"/>
        <v>0</v>
      </c>
    </row>
    <row r="497" spans="1:22" s="3" customFormat="1" ht="15.75" customHeight="1" x14ac:dyDescent="0.25">
      <c r="A497" s="17"/>
      <c r="B497" s="18"/>
      <c r="C497" s="19"/>
      <c r="D497" s="17"/>
      <c r="E497" s="23"/>
      <c r="F497" s="14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V497" s="22"/>
    </row>
    <row r="498" spans="1:22" ht="15.75" customHeight="1" x14ac:dyDescent="0.25">
      <c r="A498" s="10">
        <v>78902</v>
      </c>
      <c r="B498" s="11" t="s">
        <v>642</v>
      </c>
      <c r="C498" s="12" t="s">
        <v>1158</v>
      </c>
      <c r="D498" s="10">
        <v>84</v>
      </c>
      <c r="E498" s="13">
        <v>26</v>
      </c>
      <c r="F498" s="14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38"/>
      <c r="T498" s="15"/>
      <c r="V498" s="16">
        <f t="shared" ref="V498:V506" si="47">(G498+H498+I498+J498+K498+L498+M498+N498+O498+P498+Q498+R498+S498+T498)*84</f>
        <v>0</v>
      </c>
    </row>
    <row r="499" spans="1:22" ht="15.75" customHeight="1" x14ac:dyDescent="0.25">
      <c r="A499" s="10">
        <v>70784</v>
      </c>
      <c r="B499" s="11" t="s">
        <v>643</v>
      </c>
      <c r="C499" s="12" t="s">
        <v>1159</v>
      </c>
      <c r="D499" s="10">
        <v>84</v>
      </c>
      <c r="E499" s="13">
        <v>23</v>
      </c>
      <c r="F499" s="14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38"/>
      <c r="S499" s="15"/>
      <c r="T499" s="15"/>
      <c r="V499" s="16">
        <f t="shared" si="47"/>
        <v>0</v>
      </c>
    </row>
    <row r="500" spans="1:22" ht="15.75" customHeight="1" x14ac:dyDescent="0.25">
      <c r="A500" s="10">
        <v>70702</v>
      </c>
      <c r="B500" s="11" t="s">
        <v>643</v>
      </c>
      <c r="C500" s="12" t="s">
        <v>1160</v>
      </c>
      <c r="D500" s="10">
        <v>84</v>
      </c>
      <c r="E500" s="13" t="s">
        <v>98</v>
      </c>
      <c r="F500" s="14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V500" s="16">
        <f t="shared" si="47"/>
        <v>0</v>
      </c>
    </row>
    <row r="501" spans="1:22" ht="15.75" customHeight="1" x14ac:dyDescent="0.25">
      <c r="A501" s="10">
        <v>70785</v>
      </c>
      <c r="B501" s="11" t="s">
        <v>643</v>
      </c>
      <c r="C501" s="12" t="s">
        <v>1161</v>
      </c>
      <c r="D501" s="10">
        <v>84</v>
      </c>
      <c r="E501" s="13">
        <v>23</v>
      </c>
      <c r="F501" s="14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38"/>
      <c r="S501" s="15"/>
      <c r="T501" s="15"/>
      <c r="V501" s="16">
        <f t="shared" si="47"/>
        <v>0</v>
      </c>
    </row>
    <row r="502" spans="1:22" ht="15.75" customHeight="1" x14ac:dyDescent="0.25">
      <c r="A502" s="10">
        <v>74433</v>
      </c>
      <c r="B502" s="11" t="s">
        <v>643</v>
      </c>
      <c r="C502" s="12" t="s">
        <v>1162</v>
      </c>
      <c r="D502" s="10">
        <v>84</v>
      </c>
      <c r="E502" s="13" t="s">
        <v>98</v>
      </c>
      <c r="F502" s="14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V502" s="16">
        <f t="shared" si="47"/>
        <v>0</v>
      </c>
    </row>
    <row r="503" spans="1:22" ht="15.75" customHeight="1" x14ac:dyDescent="0.25">
      <c r="A503" s="10">
        <v>4456</v>
      </c>
      <c r="B503" s="11" t="s">
        <v>643</v>
      </c>
      <c r="C503" s="12" t="s">
        <v>1163</v>
      </c>
      <c r="D503" s="10">
        <v>84</v>
      </c>
      <c r="E503" s="13" t="s">
        <v>98</v>
      </c>
      <c r="F503" s="14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V503" s="16">
        <f t="shared" si="47"/>
        <v>0</v>
      </c>
    </row>
    <row r="504" spans="1:22" ht="15.75" customHeight="1" x14ac:dyDescent="0.25">
      <c r="A504" s="10">
        <v>78903</v>
      </c>
      <c r="B504" s="11" t="s">
        <v>642</v>
      </c>
      <c r="C504" s="12" t="s">
        <v>1164</v>
      </c>
      <c r="D504" s="10">
        <v>84</v>
      </c>
      <c r="E504" s="13" t="s">
        <v>5354</v>
      </c>
      <c r="F504" s="14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38"/>
      <c r="S504" s="38"/>
      <c r="T504" s="15"/>
      <c r="V504" s="16">
        <f t="shared" si="47"/>
        <v>0</v>
      </c>
    </row>
    <row r="505" spans="1:22" ht="15.75" customHeight="1" x14ac:dyDescent="0.25">
      <c r="A505" s="10">
        <v>78901</v>
      </c>
      <c r="B505" s="11" t="s">
        <v>642</v>
      </c>
      <c r="C505" s="12" t="s">
        <v>1165</v>
      </c>
      <c r="D505" s="10">
        <v>84</v>
      </c>
      <c r="E505" s="13" t="s">
        <v>5354</v>
      </c>
      <c r="F505" s="14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38"/>
      <c r="S505" s="38"/>
      <c r="T505" s="15"/>
      <c r="V505" s="16">
        <f t="shared" si="47"/>
        <v>0</v>
      </c>
    </row>
    <row r="506" spans="1:22" ht="15.75" customHeight="1" x14ac:dyDescent="0.25">
      <c r="A506" s="10">
        <v>79499</v>
      </c>
      <c r="B506" s="11" t="s">
        <v>642</v>
      </c>
      <c r="C506" s="12" t="s">
        <v>1166</v>
      </c>
      <c r="D506" s="10">
        <v>84</v>
      </c>
      <c r="E506" s="13" t="s">
        <v>5354</v>
      </c>
      <c r="F506" s="14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38"/>
      <c r="S506" s="38"/>
      <c r="T506" s="15"/>
      <c r="V506" s="16">
        <f t="shared" si="47"/>
        <v>0</v>
      </c>
    </row>
    <row r="507" spans="1:22" s="3" customFormat="1" ht="15.75" customHeight="1" x14ac:dyDescent="0.25">
      <c r="A507" s="17"/>
      <c r="B507" s="18"/>
      <c r="C507" s="19"/>
      <c r="D507" s="17"/>
      <c r="E507" s="23"/>
      <c r="F507" s="14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V507" s="22"/>
    </row>
    <row r="508" spans="1:22" ht="15.75" customHeight="1" x14ac:dyDescent="0.25">
      <c r="A508" s="10" t="s">
        <v>2256</v>
      </c>
      <c r="B508" s="11" t="s">
        <v>3267</v>
      </c>
      <c r="C508" s="12" t="s">
        <v>3709</v>
      </c>
      <c r="D508" s="10" t="s">
        <v>95</v>
      </c>
      <c r="E508" s="13" t="s">
        <v>5360</v>
      </c>
      <c r="F508" s="14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15"/>
      <c r="R508" s="15"/>
      <c r="S508" s="15"/>
      <c r="T508" s="15"/>
      <c r="V508" s="16">
        <f t="shared" ref="V508:V509" si="48">(G508+H508+I508+J508+K508+L508+M508+N508+O508+P508+Q508+R508+S508+T508)*100</f>
        <v>0</v>
      </c>
    </row>
    <row r="509" spans="1:22" ht="15.75" customHeight="1" x14ac:dyDescent="0.25">
      <c r="A509" s="10" t="s">
        <v>2257</v>
      </c>
      <c r="B509" s="11" t="s">
        <v>3267</v>
      </c>
      <c r="C509" s="12" t="s">
        <v>3710</v>
      </c>
      <c r="D509" s="10" t="s">
        <v>95</v>
      </c>
      <c r="E509" s="13" t="s">
        <v>5360</v>
      </c>
      <c r="F509" s="14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15"/>
      <c r="R509" s="15"/>
      <c r="S509" s="15"/>
      <c r="T509" s="15"/>
      <c r="V509" s="16">
        <f t="shared" si="48"/>
        <v>0</v>
      </c>
    </row>
    <row r="510" spans="1:22" ht="15.75" customHeight="1" x14ac:dyDescent="0.25">
      <c r="A510" s="10">
        <v>90466</v>
      </c>
      <c r="B510" s="11" t="s">
        <v>3267</v>
      </c>
      <c r="C510" s="12" t="s">
        <v>4736</v>
      </c>
      <c r="D510" s="10">
        <v>83</v>
      </c>
      <c r="E510" s="13" t="s">
        <v>5363</v>
      </c>
      <c r="F510" s="14"/>
      <c r="G510" s="15"/>
      <c r="H510" s="15"/>
      <c r="I510" s="38"/>
      <c r="J510" s="15"/>
      <c r="K510" s="38"/>
      <c r="L510" s="15"/>
      <c r="M510" s="38"/>
      <c r="N510" s="15"/>
      <c r="O510" s="38"/>
      <c r="P510" s="15"/>
      <c r="Q510" s="15"/>
      <c r="R510" s="15"/>
      <c r="S510" s="15"/>
      <c r="T510" s="15"/>
      <c r="V510" s="16">
        <f t="shared" ref="V510:V511" si="49">(G510+H510+I510+J510+K510+L510+M510+N510+O510+P510+Q510+R510+S510+T510)*83</f>
        <v>0</v>
      </c>
    </row>
    <row r="511" spans="1:22" ht="15.75" customHeight="1" x14ac:dyDescent="0.25">
      <c r="A511" s="10">
        <v>90683</v>
      </c>
      <c r="B511" s="11" t="s">
        <v>3267</v>
      </c>
      <c r="C511" s="12" t="s">
        <v>4737</v>
      </c>
      <c r="D511" s="10">
        <v>83</v>
      </c>
      <c r="E511" s="13" t="s">
        <v>5363</v>
      </c>
      <c r="F511" s="14"/>
      <c r="G511" s="15"/>
      <c r="H511" s="15"/>
      <c r="I511" s="38"/>
      <c r="J511" s="15"/>
      <c r="K511" s="38"/>
      <c r="L511" s="15"/>
      <c r="M511" s="38"/>
      <c r="N511" s="15"/>
      <c r="O511" s="38"/>
      <c r="P511" s="15"/>
      <c r="Q511" s="15"/>
      <c r="R511" s="15"/>
      <c r="S511" s="15"/>
      <c r="T511" s="15"/>
      <c r="V511" s="16">
        <f t="shared" si="49"/>
        <v>0</v>
      </c>
    </row>
    <row r="512" spans="1:22" ht="15.75" customHeight="1" x14ac:dyDescent="0.25">
      <c r="A512" s="10" t="s">
        <v>2258</v>
      </c>
      <c r="B512" s="11" t="s">
        <v>3267</v>
      </c>
      <c r="C512" s="12" t="s">
        <v>3711</v>
      </c>
      <c r="D512" s="10" t="s">
        <v>95</v>
      </c>
      <c r="E512" s="13" t="s">
        <v>5360</v>
      </c>
      <c r="F512" s="14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15"/>
      <c r="R512" s="15"/>
      <c r="S512" s="15"/>
      <c r="T512" s="15"/>
      <c r="V512" s="16">
        <f t="shared" ref="V512:V519" si="50">(G512+H512+I512+J512+K512+L512+M512+N512+O512+P512+Q512+R512+S512+T512)*100</f>
        <v>0</v>
      </c>
    </row>
    <row r="513" spans="1:22" ht="15.75" customHeight="1" x14ac:dyDescent="0.25">
      <c r="A513" s="10" t="s">
        <v>2259</v>
      </c>
      <c r="B513" s="11" t="s">
        <v>3267</v>
      </c>
      <c r="C513" s="12" t="s">
        <v>3712</v>
      </c>
      <c r="D513" s="10" t="s">
        <v>95</v>
      </c>
      <c r="E513" s="13" t="s">
        <v>5360</v>
      </c>
      <c r="F513" s="14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15"/>
      <c r="R513" s="15"/>
      <c r="S513" s="15"/>
      <c r="T513" s="15"/>
      <c r="V513" s="16">
        <f t="shared" si="50"/>
        <v>0</v>
      </c>
    </row>
    <row r="514" spans="1:22" ht="15.75" customHeight="1" x14ac:dyDescent="0.25">
      <c r="A514" s="10" t="s">
        <v>2260</v>
      </c>
      <c r="B514" s="11" t="s">
        <v>3267</v>
      </c>
      <c r="C514" s="12" t="s">
        <v>3713</v>
      </c>
      <c r="D514" s="10" t="s">
        <v>95</v>
      </c>
      <c r="E514" s="13" t="s">
        <v>5360</v>
      </c>
      <c r="F514" s="14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15"/>
      <c r="R514" s="15"/>
      <c r="S514" s="15"/>
      <c r="T514" s="15"/>
      <c r="V514" s="16">
        <f t="shared" si="50"/>
        <v>0</v>
      </c>
    </row>
    <row r="515" spans="1:22" ht="15.75" customHeight="1" x14ac:dyDescent="0.25">
      <c r="A515" s="10" t="s">
        <v>2261</v>
      </c>
      <c r="B515" s="11" t="s">
        <v>3267</v>
      </c>
      <c r="C515" s="12" t="s">
        <v>3714</v>
      </c>
      <c r="D515" s="10" t="s">
        <v>95</v>
      </c>
      <c r="E515" s="13" t="s">
        <v>5360</v>
      </c>
      <c r="F515" s="14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15"/>
      <c r="R515" s="15"/>
      <c r="S515" s="15"/>
      <c r="T515" s="15"/>
      <c r="V515" s="16">
        <f t="shared" si="50"/>
        <v>0</v>
      </c>
    </row>
    <row r="516" spans="1:22" ht="15.75" customHeight="1" x14ac:dyDescent="0.25">
      <c r="A516" s="10" t="s">
        <v>2262</v>
      </c>
      <c r="B516" s="11" t="s">
        <v>3267</v>
      </c>
      <c r="C516" s="12" t="s">
        <v>3715</v>
      </c>
      <c r="D516" s="10" t="s">
        <v>95</v>
      </c>
      <c r="E516" s="13" t="s">
        <v>5360</v>
      </c>
      <c r="F516" s="14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15"/>
      <c r="R516" s="15"/>
      <c r="S516" s="15"/>
      <c r="T516" s="15"/>
      <c r="V516" s="16">
        <f t="shared" si="50"/>
        <v>0</v>
      </c>
    </row>
    <row r="517" spans="1:22" ht="15.75" customHeight="1" x14ac:dyDescent="0.25">
      <c r="A517" s="10" t="s">
        <v>2263</v>
      </c>
      <c r="B517" s="11" t="s">
        <v>3267</v>
      </c>
      <c r="C517" s="12" t="s">
        <v>3716</v>
      </c>
      <c r="D517" s="10" t="s">
        <v>95</v>
      </c>
      <c r="E517" s="13" t="s">
        <v>5360</v>
      </c>
      <c r="F517" s="14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15"/>
      <c r="R517" s="15"/>
      <c r="S517" s="15"/>
      <c r="T517" s="15"/>
      <c r="V517" s="16">
        <f t="shared" si="50"/>
        <v>0</v>
      </c>
    </row>
    <row r="518" spans="1:22" ht="15.75" customHeight="1" x14ac:dyDescent="0.25">
      <c r="A518" s="10" t="s">
        <v>2264</v>
      </c>
      <c r="B518" s="11" t="s">
        <v>3267</v>
      </c>
      <c r="C518" s="12" t="s">
        <v>3717</v>
      </c>
      <c r="D518" s="10" t="s">
        <v>95</v>
      </c>
      <c r="E518" s="13" t="s">
        <v>5360</v>
      </c>
      <c r="F518" s="14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15"/>
      <c r="R518" s="15"/>
      <c r="S518" s="15"/>
      <c r="T518" s="15"/>
      <c r="V518" s="16">
        <f t="shared" si="50"/>
        <v>0</v>
      </c>
    </row>
    <row r="519" spans="1:22" ht="15.75" customHeight="1" x14ac:dyDescent="0.25">
      <c r="A519" s="10" t="s">
        <v>2265</v>
      </c>
      <c r="B519" s="11" t="s">
        <v>3267</v>
      </c>
      <c r="C519" s="12" t="s">
        <v>3718</v>
      </c>
      <c r="D519" s="10" t="s">
        <v>95</v>
      </c>
      <c r="E519" s="13" t="s">
        <v>5360</v>
      </c>
      <c r="F519" s="14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15"/>
      <c r="R519" s="15"/>
      <c r="S519" s="15"/>
      <c r="T519" s="15"/>
      <c r="V519" s="16">
        <f t="shared" si="50"/>
        <v>0</v>
      </c>
    </row>
    <row r="520" spans="1:22" s="3" customFormat="1" ht="15.75" customHeight="1" x14ac:dyDescent="0.25">
      <c r="A520" s="17"/>
      <c r="B520" s="18"/>
      <c r="C520" s="19"/>
      <c r="D520" s="17"/>
      <c r="E520" s="23"/>
      <c r="F520" s="14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V520" s="22"/>
    </row>
    <row r="521" spans="1:22" ht="15.75" customHeight="1" x14ac:dyDescent="0.25">
      <c r="A521" s="10" t="s">
        <v>2266</v>
      </c>
      <c r="B521" s="11" t="s">
        <v>3268</v>
      </c>
      <c r="C521" s="12" t="s">
        <v>3719</v>
      </c>
      <c r="D521" s="10" t="s">
        <v>94</v>
      </c>
      <c r="E521" s="13" t="s">
        <v>5360</v>
      </c>
      <c r="F521" s="14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15"/>
      <c r="R521" s="15"/>
      <c r="S521" s="15"/>
      <c r="T521" s="15"/>
      <c r="V521" s="16">
        <f t="shared" ref="V521:V523" si="51">(G521+H521+I521+J521+K521+L521+M521+N521+O521+P521+Q521+R521+S521+T521)*50</f>
        <v>0</v>
      </c>
    </row>
    <row r="522" spans="1:22" ht="15.75" customHeight="1" x14ac:dyDescent="0.25">
      <c r="A522" s="10" t="s">
        <v>2267</v>
      </c>
      <c r="B522" s="11" t="s">
        <v>3268</v>
      </c>
      <c r="C522" s="12" t="s">
        <v>3720</v>
      </c>
      <c r="D522" s="10" t="s">
        <v>94</v>
      </c>
      <c r="E522" s="13" t="s">
        <v>5360</v>
      </c>
      <c r="F522" s="14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15"/>
      <c r="R522" s="15"/>
      <c r="S522" s="15"/>
      <c r="T522" s="15"/>
      <c r="V522" s="16">
        <f t="shared" si="51"/>
        <v>0</v>
      </c>
    </row>
    <row r="523" spans="1:22" ht="15.75" customHeight="1" x14ac:dyDescent="0.25">
      <c r="A523" s="10" t="s">
        <v>2268</v>
      </c>
      <c r="B523" s="11" t="s">
        <v>3268</v>
      </c>
      <c r="C523" s="12" t="s">
        <v>3721</v>
      </c>
      <c r="D523" s="10" t="s">
        <v>94</v>
      </c>
      <c r="E523" s="13" t="s">
        <v>5360</v>
      </c>
      <c r="F523" s="14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15"/>
      <c r="R523" s="15"/>
      <c r="S523" s="15"/>
      <c r="T523" s="15"/>
      <c r="V523" s="16">
        <f t="shared" si="51"/>
        <v>0</v>
      </c>
    </row>
    <row r="524" spans="1:22" s="3" customFormat="1" ht="15.75" customHeight="1" x14ac:dyDescent="0.25">
      <c r="A524" s="17"/>
      <c r="B524" s="18"/>
      <c r="C524" s="19"/>
      <c r="D524" s="17"/>
      <c r="E524" s="23"/>
      <c r="F524" s="14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V524" s="22"/>
    </row>
    <row r="525" spans="1:22" ht="15.75" customHeight="1" x14ac:dyDescent="0.25">
      <c r="A525" s="10" t="s">
        <v>136</v>
      </c>
      <c r="B525" s="11" t="s">
        <v>3269</v>
      </c>
      <c r="C525" s="12" t="s">
        <v>129</v>
      </c>
      <c r="D525" s="10" t="s">
        <v>95</v>
      </c>
      <c r="E525" s="13" t="s">
        <v>5360</v>
      </c>
      <c r="F525" s="14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15"/>
      <c r="R525" s="15"/>
      <c r="S525" s="15"/>
      <c r="T525" s="15"/>
      <c r="V525" s="16">
        <f>(G525+H525+I525+J525+K525+L525+M525+N525+O525+P525+Q525+R525+S525+T525)*100</f>
        <v>0</v>
      </c>
    </row>
    <row r="526" spans="1:22" s="3" customFormat="1" ht="15.75" customHeight="1" x14ac:dyDescent="0.25">
      <c r="A526" s="17"/>
      <c r="B526" s="18"/>
      <c r="C526" s="19"/>
      <c r="D526" s="17"/>
      <c r="E526" s="23"/>
      <c r="F526" s="14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V526" s="22"/>
    </row>
    <row r="527" spans="1:22" ht="15.75" customHeight="1" x14ac:dyDescent="0.25">
      <c r="A527" s="10">
        <v>71880</v>
      </c>
      <c r="B527" s="11" t="s">
        <v>644</v>
      </c>
      <c r="C527" s="12" t="s">
        <v>1167</v>
      </c>
      <c r="D527" s="10">
        <v>84</v>
      </c>
      <c r="E527" s="13" t="s">
        <v>5355</v>
      </c>
      <c r="F527" s="14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38"/>
      <c r="S527" s="38"/>
      <c r="T527" s="38"/>
      <c r="V527" s="16">
        <f t="shared" ref="V527:V533" si="52">(G527+H527+I527+J527+K527+L527+M527+N527+O527+P527+Q527+R527+S527+T527)*84</f>
        <v>0</v>
      </c>
    </row>
    <row r="528" spans="1:22" ht="15.75" customHeight="1" x14ac:dyDescent="0.25">
      <c r="A528" s="10">
        <v>71830</v>
      </c>
      <c r="B528" s="11" t="s">
        <v>644</v>
      </c>
      <c r="C528" s="12" t="s">
        <v>1168</v>
      </c>
      <c r="D528" s="10">
        <v>84</v>
      </c>
      <c r="E528" s="13" t="s">
        <v>5355</v>
      </c>
      <c r="F528" s="14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38"/>
      <c r="S528" s="38"/>
      <c r="T528" s="38"/>
      <c r="V528" s="16">
        <f t="shared" si="52"/>
        <v>0</v>
      </c>
    </row>
    <row r="529" spans="1:22" ht="15.75" customHeight="1" x14ac:dyDescent="0.25">
      <c r="A529" s="10">
        <v>9698</v>
      </c>
      <c r="B529" s="11" t="s">
        <v>645</v>
      </c>
      <c r="C529" s="12" t="s">
        <v>1169</v>
      </c>
      <c r="D529" s="10">
        <v>84</v>
      </c>
      <c r="E529" s="13" t="s">
        <v>5355</v>
      </c>
      <c r="F529" s="14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38"/>
      <c r="S529" s="38"/>
      <c r="T529" s="38"/>
      <c r="V529" s="16">
        <f t="shared" si="52"/>
        <v>0</v>
      </c>
    </row>
    <row r="530" spans="1:22" ht="15.75" customHeight="1" x14ac:dyDescent="0.25">
      <c r="A530" s="10">
        <v>2165</v>
      </c>
      <c r="B530" s="11" t="s">
        <v>645</v>
      </c>
      <c r="C530" s="12" t="s">
        <v>1170</v>
      </c>
      <c r="D530" s="10">
        <v>84</v>
      </c>
      <c r="E530" s="13" t="s">
        <v>5352</v>
      </c>
      <c r="F530" s="14"/>
      <c r="G530" s="15"/>
      <c r="H530" s="15"/>
      <c r="I530" s="15"/>
      <c r="J530" s="15"/>
      <c r="K530" s="15"/>
      <c r="L530" s="15"/>
      <c r="M530" s="15"/>
      <c r="N530" s="38"/>
      <c r="O530" s="15"/>
      <c r="P530" s="15"/>
      <c r="Q530" s="38"/>
      <c r="R530" s="38"/>
      <c r="S530" s="38"/>
      <c r="T530" s="38"/>
      <c r="V530" s="16">
        <f t="shared" si="52"/>
        <v>0</v>
      </c>
    </row>
    <row r="531" spans="1:22" ht="15.75" customHeight="1" x14ac:dyDescent="0.25">
      <c r="A531" s="10">
        <v>70434</v>
      </c>
      <c r="B531" s="11" t="s">
        <v>645</v>
      </c>
      <c r="C531" s="12" t="s">
        <v>1171</v>
      </c>
      <c r="D531" s="10">
        <v>84</v>
      </c>
      <c r="E531" s="13" t="s">
        <v>5355</v>
      </c>
      <c r="F531" s="14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38"/>
      <c r="S531" s="38"/>
      <c r="T531" s="38"/>
      <c r="V531" s="16">
        <f t="shared" si="52"/>
        <v>0</v>
      </c>
    </row>
    <row r="532" spans="1:22" ht="15.75" customHeight="1" x14ac:dyDescent="0.25">
      <c r="A532" s="10">
        <v>70436</v>
      </c>
      <c r="B532" s="11" t="s">
        <v>645</v>
      </c>
      <c r="C532" s="12" t="s">
        <v>1172</v>
      </c>
      <c r="D532" s="10">
        <v>84</v>
      </c>
      <c r="E532" s="13" t="s">
        <v>5354</v>
      </c>
      <c r="F532" s="14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38"/>
      <c r="S532" s="38"/>
      <c r="T532" s="15"/>
      <c r="V532" s="16">
        <f t="shared" si="52"/>
        <v>0</v>
      </c>
    </row>
    <row r="533" spans="1:22" ht="15.75" customHeight="1" x14ac:dyDescent="0.25">
      <c r="A533" s="10">
        <v>71829</v>
      </c>
      <c r="B533" s="11" t="s">
        <v>645</v>
      </c>
      <c r="C533" s="12" t="s">
        <v>1173</v>
      </c>
      <c r="D533" s="10">
        <v>84</v>
      </c>
      <c r="E533" s="13" t="s">
        <v>5355</v>
      </c>
      <c r="F533" s="14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38"/>
      <c r="S533" s="38"/>
      <c r="T533" s="38"/>
      <c r="V533" s="16">
        <f t="shared" si="52"/>
        <v>0</v>
      </c>
    </row>
    <row r="534" spans="1:22" s="3" customFormat="1" ht="15.75" customHeight="1" x14ac:dyDescent="0.25">
      <c r="A534" s="17"/>
      <c r="B534" s="18"/>
      <c r="C534" s="19"/>
      <c r="D534" s="17"/>
      <c r="E534" s="23"/>
      <c r="F534" s="14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V534" s="22"/>
    </row>
    <row r="535" spans="1:22" ht="15.75" customHeight="1" x14ac:dyDescent="0.25">
      <c r="A535" s="10">
        <v>75481</v>
      </c>
      <c r="B535" s="11" t="s">
        <v>646</v>
      </c>
      <c r="C535" s="12" t="s">
        <v>5034</v>
      </c>
      <c r="D535" s="10">
        <v>84</v>
      </c>
      <c r="E535" s="13" t="s">
        <v>5350</v>
      </c>
      <c r="F535" s="14"/>
      <c r="G535" s="15"/>
      <c r="H535" s="15"/>
      <c r="I535" s="15"/>
      <c r="J535" s="15"/>
      <c r="K535" s="15"/>
      <c r="L535" s="15"/>
      <c r="M535" s="15"/>
      <c r="N535" s="38"/>
      <c r="O535" s="15"/>
      <c r="P535" s="15"/>
      <c r="Q535" s="38"/>
      <c r="R535" s="15"/>
      <c r="S535" s="15"/>
      <c r="T535" s="15"/>
      <c r="V535" s="16">
        <f t="shared" ref="V535:V544" si="53">(G535+H535+I535+J535+K535+L535+M535+N535+O535+P535+Q535+R535+S535+T535)*84</f>
        <v>0</v>
      </c>
    </row>
    <row r="536" spans="1:22" ht="15.75" customHeight="1" x14ac:dyDescent="0.25">
      <c r="A536" s="10">
        <v>75482</v>
      </c>
      <c r="B536" s="11" t="s">
        <v>646</v>
      </c>
      <c r="C536" s="12" t="s">
        <v>5035</v>
      </c>
      <c r="D536" s="10">
        <v>84</v>
      </c>
      <c r="E536" s="13" t="s">
        <v>5350</v>
      </c>
      <c r="F536" s="14"/>
      <c r="G536" s="15"/>
      <c r="H536" s="15"/>
      <c r="I536" s="15"/>
      <c r="J536" s="15"/>
      <c r="K536" s="15"/>
      <c r="L536" s="15"/>
      <c r="M536" s="15"/>
      <c r="N536" s="38"/>
      <c r="O536" s="15"/>
      <c r="P536" s="15"/>
      <c r="Q536" s="38"/>
      <c r="R536" s="15"/>
      <c r="S536" s="15"/>
      <c r="T536" s="15"/>
      <c r="V536" s="16">
        <f t="shared" si="53"/>
        <v>0</v>
      </c>
    </row>
    <row r="537" spans="1:22" ht="15.75" customHeight="1" x14ac:dyDescent="0.25">
      <c r="A537" s="24">
        <v>8913</v>
      </c>
      <c r="B537" s="11" t="s">
        <v>646</v>
      </c>
      <c r="C537" s="12" t="s">
        <v>5043</v>
      </c>
      <c r="D537" s="10">
        <v>84</v>
      </c>
      <c r="E537" s="13" t="s">
        <v>5350</v>
      </c>
      <c r="F537" s="14"/>
      <c r="G537" s="15"/>
      <c r="H537" s="15"/>
      <c r="I537" s="15"/>
      <c r="J537" s="15"/>
      <c r="K537" s="15"/>
      <c r="L537" s="15"/>
      <c r="M537" s="15"/>
      <c r="N537" s="38"/>
      <c r="O537" s="15"/>
      <c r="P537" s="15"/>
      <c r="Q537" s="38"/>
      <c r="R537" s="15"/>
      <c r="S537" s="15"/>
      <c r="T537" s="15"/>
      <c r="V537" s="16">
        <f t="shared" si="53"/>
        <v>0</v>
      </c>
    </row>
    <row r="538" spans="1:22" ht="15.75" customHeight="1" x14ac:dyDescent="0.25">
      <c r="A538" s="10">
        <v>75479</v>
      </c>
      <c r="B538" s="11" t="s">
        <v>646</v>
      </c>
      <c r="C538" s="12" t="s">
        <v>5036</v>
      </c>
      <c r="D538" s="10">
        <v>84</v>
      </c>
      <c r="E538" s="13" t="s">
        <v>5350</v>
      </c>
      <c r="F538" s="14"/>
      <c r="G538" s="15"/>
      <c r="H538" s="15"/>
      <c r="I538" s="15"/>
      <c r="J538" s="15"/>
      <c r="K538" s="15"/>
      <c r="L538" s="15"/>
      <c r="M538" s="15"/>
      <c r="N538" s="38"/>
      <c r="O538" s="15"/>
      <c r="P538" s="15"/>
      <c r="Q538" s="38"/>
      <c r="R538" s="15"/>
      <c r="S538" s="15"/>
      <c r="T538" s="15"/>
      <c r="V538" s="16">
        <f t="shared" si="53"/>
        <v>0</v>
      </c>
    </row>
    <row r="539" spans="1:22" ht="15.75" customHeight="1" x14ac:dyDescent="0.25">
      <c r="A539" s="10">
        <v>75480</v>
      </c>
      <c r="B539" s="11" t="s">
        <v>646</v>
      </c>
      <c r="C539" s="12" t="s">
        <v>5037</v>
      </c>
      <c r="D539" s="10">
        <v>84</v>
      </c>
      <c r="E539" s="13" t="s">
        <v>5350</v>
      </c>
      <c r="F539" s="14"/>
      <c r="G539" s="15"/>
      <c r="H539" s="15"/>
      <c r="I539" s="15"/>
      <c r="J539" s="15"/>
      <c r="K539" s="15"/>
      <c r="L539" s="15"/>
      <c r="M539" s="15"/>
      <c r="N539" s="38"/>
      <c r="O539" s="15"/>
      <c r="P539" s="15"/>
      <c r="Q539" s="38"/>
      <c r="R539" s="15"/>
      <c r="S539" s="15"/>
      <c r="T539" s="15"/>
      <c r="V539" s="16">
        <f t="shared" si="53"/>
        <v>0</v>
      </c>
    </row>
    <row r="540" spans="1:22" ht="15.75" customHeight="1" x14ac:dyDescent="0.25">
      <c r="A540" s="10">
        <v>75484</v>
      </c>
      <c r="B540" s="11" t="s">
        <v>646</v>
      </c>
      <c r="C540" s="12" t="s">
        <v>5038</v>
      </c>
      <c r="D540" s="10">
        <v>84</v>
      </c>
      <c r="E540" s="13" t="s">
        <v>5350</v>
      </c>
      <c r="F540" s="14"/>
      <c r="G540" s="15"/>
      <c r="H540" s="15"/>
      <c r="I540" s="15"/>
      <c r="J540" s="15"/>
      <c r="K540" s="15"/>
      <c r="L540" s="15"/>
      <c r="M540" s="15"/>
      <c r="N540" s="38"/>
      <c r="O540" s="15"/>
      <c r="P540" s="15"/>
      <c r="Q540" s="38"/>
      <c r="R540" s="15"/>
      <c r="S540" s="15"/>
      <c r="T540" s="15"/>
      <c r="V540" s="16">
        <f t="shared" si="53"/>
        <v>0</v>
      </c>
    </row>
    <row r="541" spans="1:22" ht="15.75" customHeight="1" x14ac:dyDescent="0.25">
      <c r="A541" s="10">
        <v>75483</v>
      </c>
      <c r="B541" s="11" t="s">
        <v>646</v>
      </c>
      <c r="C541" s="12" t="s">
        <v>5039</v>
      </c>
      <c r="D541" s="10">
        <v>84</v>
      </c>
      <c r="E541" s="13" t="s">
        <v>5350</v>
      </c>
      <c r="F541" s="14"/>
      <c r="G541" s="15"/>
      <c r="H541" s="15"/>
      <c r="I541" s="15"/>
      <c r="J541" s="15"/>
      <c r="K541" s="15"/>
      <c r="L541" s="15"/>
      <c r="M541" s="15"/>
      <c r="N541" s="38"/>
      <c r="O541" s="15"/>
      <c r="P541" s="15"/>
      <c r="Q541" s="38"/>
      <c r="R541" s="15"/>
      <c r="S541" s="15"/>
      <c r="T541" s="15"/>
      <c r="V541" s="16">
        <f t="shared" si="53"/>
        <v>0</v>
      </c>
    </row>
    <row r="542" spans="1:22" ht="15.75" customHeight="1" x14ac:dyDescent="0.25">
      <c r="A542" s="10">
        <v>75416</v>
      </c>
      <c r="B542" s="11" t="s">
        <v>646</v>
      </c>
      <c r="C542" s="12" t="s">
        <v>5040</v>
      </c>
      <c r="D542" s="10">
        <v>84</v>
      </c>
      <c r="E542" s="13" t="s">
        <v>5350</v>
      </c>
      <c r="F542" s="14"/>
      <c r="G542" s="15"/>
      <c r="H542" s="15"/>
      <c r="I542" s="15"/>
      <c r="J542" s="15"/>
      <c r="K542" s="15"/>
      <c r="L542" s="15"/>
      <c r="M542" s="15"/>
      <c r="N542" s="38"/>
      <c r="O542" s="15"/>
      <c r="P542" s="15"/>
      <c r="Q542" s="38"/>
      <c r="R542" s="15"/>
      <c r="S542" s="15"/>
      <c r="T542" s="15"/>
      <c r="V542" s="16">
        <f t="shared" si="53"/>
        <v>0</v>
      </c>
    </row>
    <row r="543" spans="1:22" ht="15.75" customHeight="1" x14ac:dyDescent="0.25">
      <c r="A543" s="10">
        <v>75415</v>
      </c>
      <c r="B543" s="11" t="s">
        <v>646</v>
      </c>
      <c r="C543" s="12" t="s">
        <v>5041</v>
      </c>
      <c r="D543" s="10">
        <v>84</v>
      </c>
      <c r="E543" s="13" t="s">
        <v>5350</v>
      </c>
      <c r="F543" s="14"/>
      <c r="G543" s="15"/>
      <c r="H543" s="15"/>
      <c r="I543" s="15"/>
      <c r="J543" s="15"/>
      <c r="K543" s="15"/>
      <c r="L543" s="15"/>
      <c r="M543" s="15"/>
      <c r="N543" s="38"/>
      <c r="O543" s="15"/>
      <c r="P543" s="15"/>
      <c r="Q543" s="38"/>
      <c r="R543" s="15"/>
      <c r="S543" s="15"/>
      <c r="T543" s="15"/>
      <c r="V543" s="16">
        <f t="shared" si="53"/>
        <v>0</v>
      </c>
    </row>
    <row r="544" spans="1:22" ht="15.75" customHeight="1" x14ac:dyDescent="0.25">
      <c r="A544" s="10">
        <v>75446</v>
      </c>
      <c r="B544" s="11" t="s">
        <v>646</v>
      </c>
      <c r="C544" s="12" t="s">
        <v>5042</v>
      </c>
      <c r="D544" s="10">
        <v>84</v>
      </c>
      <c r="E544" s="13" t="s">
        <v>5350</v>
      </c>
      <c r="F544" s="14"/>
      <c r="G544" s="15"/>
      <c r="H544" s="15"/>
      <c r="I544" s="15"/>
      <c r="J544" s="15"/>
      <c r="K544" s="15"/>
      <c r="L544" s="15"/>
      <c r="M544" s="15"/>
      <c r="N544" s="38"/>
      <c r="O544" s="15"/>
      <c r="P544" s="15"/>
      <c r="Q544" s="38"/>
      <c r="R544" s="15"/>
      <c r="S544" s="15"/>
      <c r="T544" s="15"/>
      <c r="V544" s="16">
        <f t="shared" si="53"/>
        <v>0</v>
      </c>
    </row>
    <row r="545" spans="1:22" s="3" customFormat="1" ht="15.75" customHeight="1" x14ac:dyDescent="0.25">
      <c r="A545" s="25"/>
      <c r="B545" s="18"/>
      <c r="C545" s="19"/>
      <c r="D545" s="17"/>
      <c r="E545" s="23"/>
      <c r="F545" s="14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V545" s="22"/>
    </row>
    <row r="546" spans="1:22" ht="15.75" customHeight="1" x14ac:dyDescent="0.25">
      <c r="A546" s="10">
        <v>73510</v>
      </c>
      <c r="B546" s="11" t="s">
        <v>647</v>
      </c>
      <c r="C546" s="12" t="s">
        <v>1174</v>
      </c>
      <c r="D546" s="10">
        <v>102</v>
      </c>
      <c r="E546" s="13" t="s">
        <v>5356</v>
      </c>
      <c r="F546" s="14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38"/>
      <c r="T546" s="38"/>
      <c r="V546" s="16">
        <f>(G546+H546+I546+J546+K546+L546+M546+N546+O546+P546+Q546+R546+S546+T546)*102</f>
        <v>0</v>
      </c>
    </row>
    <row r="547" spans="1:22" s="3" customFormat="1" ht="15.75" customHeight="1" x14ac:dyDescent="0.25">
      <c r="A547" s="17"/>
      <c r="B547" s="18"/>
      <c r="C547" s="19"/>
      <c r="D547" s="17"/>
      <c r="E547" s="23"/>
      <c r="F547" s="14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V547" s="22"/>
    </row>
    <row r="548" spans="1:22" ht="15.75" customHeight="1" x14ac:dyDescent="0.25">
      <c r="A548" s="10" t="s">
        <v>208</v>
      </c>
      <c r="B548" s="11" t="s">
        <v>648</v>
      </c>
      <c r="C548" s="12" t="s">
        <v>1175</v>
      </c>
      <c r="D548" s="10">
        <v>84</v>
      </c>
      <c r="E548" s="13" t="s">
        <v>5353</v>
      </c>
      <c r="F548" s="14"/>
      <c r="G548" s="15"/>
      <c r="H548" s="15"/>
      <c r="I548" s="15"/>
      <c r="J548" s="15"/>
      <c r="K548" s="15"/>
      <c r="L548" s="15"/>
      <c r="M548" s="15"/>
      <c r="N548" s="38"/>
      <c r="O548" s="15"/>
      <c r="P548" s="15"/>
      <c r="Q548" s="38"/>
      <c r="R548" s="38"/>
      <c r="S548" s="38"/>
      <c r="T548" s="15"/>
      <c r="V548" s="16">
        <f>(G548+H548+I548+J548+K548+L548+M548+N548+O548+P548+Q548+R548+S548+T548)*84</f>
        <v>0</v>
      </c>
    </row>
    <row r="549" spans="1:22" ht="15.75" customHeight="1" x14ac:dyDescent="0.25">
      <c r="A549" s="10" t="s">
        <v>210</v>
      </c>
      <c r="B549" s="11" t="s">
        <v>648</v>
      </c>
      <c r="C549" s="12" t="s">
        <v>1176</v>
      </c>
      <c r="D549" s="10">
        <v>40</v>
      </c>
      <c r="E549" s="13" t="s">
        <v>5353</v>
      </c>
      <c r="F549" s="14"/>
      <c r="G549" s="15"/>
      <c r="H549" s="15"/>
      <c r="I549" s="15"/>
      <c r="J549" s="15"/>
      <c r="K549" s="15"/>
      <c r="L549" s="15"/>
      <c r="M549" s="15"/>
      <c r="N549" s="38"/>
      <c r="O549" s="15"/>
      <c r="P549" s="15"/>
      <c r="Q549" s="38"/>
      <c r="R549" s="38"/>
      <c r="S549" s="38"/>
      <c r="T549" s="15"/>
      <c r="V549" s="16">
        <f>(G549+H549+I549+J549+K549+L549+M549+N549+O549+P549+Q549+R549+S549+T549)*40</f>
        <v>0</v>
      </c>
    </row>
    <row r="550" spans="1:22" ht="15.75" customHeight="1" x14ac:dyDescent="0.25">
      <c r="A550" s="10" t="s">
        <v>211</v>
      </c>
      <c r="B550" s="11" t="s">
        <v>648</v>
      </c>
      <c r="C550" s="12" t="s">
        <v>1176</v>
      </c>
      <c r="D550" s="10">
        <v>84</v>
      </c>
      <c r="E550" s="13" t="s">
        <v>5353</v>
      </c>
      <c r="F550" s="14"/>
      <c r="G550" s="15"/>
      <c r="H550" s="15"/>
      <c r="I550" s="15"/>
      <c r="J550" s="15"/>
      <c r="K550" s="15"/>
      <c r="L550" s="15"/>
      <c r="M550" s="15"/>
      <c r="N550" s="38"/>
      <c r="O550" s="15"/>
      <c r="P550" s="15"/>
      <c r="Q550" s="38"/>
      <c r="R550" s="38"/>
      <c r="S550" s="38"/>
      <c r="T550" s="15"/>
      <c r="V550" s="16">
        <f>(G550+H550+I550+J550+K550+L550+M550+N550+O550+P550+Q550+R550+S550+T550)*84</f>
        <v>0</v>
      </c>
    </row>
    <row r="551" spans="1:22" ht="15.75" customHeight="1" x14ac:dyDescent="0.25">
      <c r="A551" s="10" t="s">
        <v>209</v>
      </c>
      <c r="B551" s="11" t="s">
        <v>648</v>
      </c>
      <c r="C551" s="12" t="s">
        <v>1176</v>
      </c>
      <c r="D551" s="10">
        <v>155</v>
      </c>
      <c r="E551" s="13" t="s">
        <v>5353</v>
      </c>
      <c r="F551" s="14"/>
      <c r="G551" s="15"/>
      <c r="H551" s="15"/>
      <c r="I551" s="15"/>
      <c r="J551" s="15"/>
      <c r="K551" s="15"/>
      <c r="L551" s="15"/>
      <c r="M551" s="15"/>
      <c r="N551" s="38"/>
      <c r="O551" s="15"/>
      <c r="P551" s="15"/>
      <c r="Q551" s="38"/>
      <c r="R551" s="38"/>
      <c r="S551" s="38"/>
      <c r="T551" s="15"/>
      <c r="V551" s="16">
        <f>(G551+H551+I551+J551+K551+L551+M551+N551+O551+P551+Q551+R551+S551+T551)*155</f>
        <v>0</v>
      </c>
    </row>
    <row r="552" spans="1:22" ht="15.75" customHeight="1" x14ac:dyDescent="0.25">
      <c r="A552" s="10" t="s">
        <v>213</v>
      </c>
      <c r="B552" s="11" t="s">
        <v>648</v>
      </c>
      <c r="C552" s="12" t="s">
        <v>1177</v>
      </c>
      <c r="D552" s="10">
        <v>40</v>
      </c>
      <c r="E552" s="13" t="s">
        <v>5353</v>
      </c>
      <c r="F552" s="14"/>
      <c r="G552" s="15"/>
      <c r="H552" s="15"/>
      <c r="I552" s="15"/>
      <c r="J552" s="15"/>
      <c r="K552" s="15"/>
      <c r="L552" s="15"/>
      <c r="M552" s="15"/>
      <c r="N552" s="38"/>
      <c r="O552" s="15"/>
      <c r="P552" s="15"/>
      <c r="Q552" s="38"/>
      <c r="R552" s="38"/>
      <c r="S552" s="38"/>
      <c r="T552" s="15"/>
      <c r="V552" s="16">
        <f>(G552+H552+I552+J552+K552+L552+M552+N552+O552+P552+Q552+R552+S552+T552)*40</f>
        <v>0</v>
      </c>
    </row>
    <row r="553" spans="1:22" ht="15.75" customHeight="1" x14ac:dyDescent="0.25">
      <c r="A553" s="10" t="s">
        <v>214</v>
      </c>
      <c r="B553" s="11" t="s">
        <v>648</v>
      </c>
      <c r="C553" s="12" t="s">
        <v>1177</v>
      </c>
      <c r="D553" s="10">
        <v>84</v>
      </c>
      <c r="E553" s="13" t="s">
        <v>5353</v>
      </c>
      <c r="F553" s="14"/>
      <c r="G553" s="15"/>
      <c r="H553" s="15"/>
      <c r="I553" s="15"/>
      <c r="J553" s="15"/>
      <c r="K553" s="15"/>
      <c r="L553" s="15"/>
      <c r="M553" s="15"/>
      <c r="N553" s="38"/>
      <c r="O553" s="15"/>
      <c r="P553" s="15"/>
      <c r="Q553" s="38"/>
      <c r="R553" s="38"/>
      <c r="S553" s="38"/>
      <c r="T553" s="15"/>
      <c r="V553" s="16">
        <f>(G553+H553+I553+J553+K553+L553+M553+N553+O553+P553+Q553+R553+S553+T553)*84</f>
        <v>0</v>
      </c>
    </row>
    <row r="554" spans="1:22" ht="15.75" customHeight="1" x14ac:dyDescent="0.25">
      <c r="A554" s="10" t="s">
        <v>212</v>
      </c>
      <c r="B554" s="11" t="s">
        <v>648</v>
      </c>
      <c r="C554" s="12" t="s">
        <v>1177</v>
      </c>
      <c r="D554" s="10">
        <v>155</v>
      </c>
      <c r="E554" s="13" t="s">
        <v>5353</v>
      </c>
      <c r="F554" s="14"/>
      <c r="G554" s="15"/>
      <c r="H554" s="15"/>
      <c r="I554" s="15"/>
      <c r="J554" s="15"/>
      <c r="K554" s="15"/>
      <c r="L554" s="15"/>
      <c r="M554" s="15"/>
      <c r="N554" s="38"/>
      <c r="O554" s="15"/>
      <c r="P554" s="15"/>
      <c r="Q554" s="38"/>
      <c r="R554" s="38"/>
      <c r="S554" s="38"/>
      <c r="T554" s="15"/>
      <c r="V554" s="16">
        <f>(G554+H554+I554+J554+K554+L554+M554+N554+O554+P554+Q554+R554+S554+T554)*155</f>
        <v>0</v>
      </c>
    </row>
    <row r="555" spans="1:22" ht="15.75" customHeight="1" x14ac:dyDescent="0.25">
      <c r="A555" s="10" t="s">
        <v>216</v>
      </c>
      <c r="B555" s="11" t="s">
        <v>648</v>
      </c>
      <c r="C555" s="12" t="s">
        <v>1178</v>
      </c>
      <c r="D555" s="10">
        <v>40</v>
      </c>
      <c r="E555" s="13" t="s">
        <v>5353</v>
      </c>
      <c r="F555" s="14"/>
      <c r="G555" s="15"/>
      <c r="H555" s="15"/>
      <c r="I555" s="15"/>
      <c r="J555" s="15"/>
      <c r="K555" s="15"/>
      <c r="L555" s="15"/>
      <c r="M555" s="15"/>
      <c r="N555" s="38"/>
      <c r="O555" s="15"/>
      <c r="P555" s="15"/>
      <c r="Q555" s="38"/>
      <c r="R555" s="38"/>
      <c r="S555" s="38"/>
      <c r="T555" s="15"/>
      <c r="V555" s="16">
        <f>(G555+H555+I555+J555+K555+L555+M555+N555+O555+P555+Q555+R555+S555+T555)*40</f>
        <v>0</v>
      </c>
    </row>
    <row r="556" spans="1:22" ht="15.75" customHeight="1" x14ac:dyDescent="0.25">
      <c r="A556" s="10" t="s">
        <v>215</v>
      </c>
      <c r="B556" s="11" t="s">
        <v>648</v>
      </c>
      <c r="C556" s="12" t="s">
        <v>1178</v>
      </c>
      <c r="D556" s="10">
        <v>155</v>
      </c>
      <c r="E556" s="13" t="s">
        <v>5353</v>
      </c>
      <c r="F556" s="14"/>
      <c r="G556" s="15"/>
      <c r="H556" s="15"/>
      <c r="I556" s="15"/>
      <c r="J556" s="15"/>
      <c r="K556" s="15"/>
      <c r="L556" s="15"/>
      <c r="M556" s="15"/>
      <c r="N556" s="38"/>
      <c r="O556" s="15"/>
      <c r="P556" s="15"/>
      <c r="Q556" s="38"/>
      <c r="R556" s="38"/>
      <c r="S556" s="38"/>
      <c r="T556" s="15"/>
      <c r="V556" s="16">
        <f>(G556+H556+I556+J556+K556+L556+M556+N556+O556+P556+Q556+R556+S556+T556)*155</f>
        <v>0</v>
      </c>
    </row>
    <row r="557" spans="1:22" ht="15.75" customHeight="1" x14ac:dyDescent="0.25">
      <c r="A557" s="10" t="s">
        <v>218</v>
      </c>
      <c r="B557" s="11" t="s">
        <v>649</v>
      </c>
      <c r="C557" s="12" t="s">
        <v>1179</v>
      </c>
      <c r="D557" s="10">
        <v>84</v>
      </c>
      <c r="E557" s="13" t="s">
        <v>5353</v>
      </c>
      <c r="F557" s="14"/>
      <c r="G557" s="15"/>
      <c r="H557" s="15"/>
      <c r="I557" s="15"/>
      <c r="J557" s="15"/>
      <c r="K557" s="15"/>
      <c r="L557" s="15"/>
      <c r="M557" s="15"/>
      <c r="N557" s="38"/>
      <c r="O557" s="15"/>
      <c r="P557" s="15"/>
      <c r="Q557" s="38"/>
      <c r="R557" s="38"/>
      <c r="S557" s="38"/>
      <c r="T557" s="15"/>
      <c r="V557" s="16">
        <f>(G557+H557+I557+J557+K557+L557+M557+N557+O557+P557+Q557+R557+S557+T557)*84</f>
        <v>0</v>
      </c>
    </row>
    <row r="558" spans="1:22" ht="15.75" customHeight="1" x14ac:dyDescent="0.25">
      <c r="A558" s="10" t="s">
        <v>217</v>
      </c>
      <c r="B558" s="11" t="s">
        <v>649</v>
      </c>
      <c r="C558" s="12" t="s">
        <v>1179</v>
      </c>
      <c r="D558" s="10">
        <v>155</v>
      </c>
      <c r="E558" s="13" t="s">
        <v>5353</v>
      </c>
      <c r="F558" s="14"/>
      <c r="G558" s="15"/>
      <c r="H558" s="15"/>
      <c r="I558" s="15"/>
      <c r="J558" s="15"/>
      <c r="K558" s="15"/>
      <c r="L558" s="15"/>
      <c r="M558" s="15"/>
      <c r="N558" s="38"/>
      <c r="O558" s="15"/>
      <c r="P558" s="15"/>
      <c r="Q558" s="38"/>
      <c r="R558" s="38"/>
      <c r="S558" s="38"/>
      <c r="T558" s="15"/>
      <c r="V558" s="16">
        <f>(G558+H558+I558+J558+K558+L558+M558+N558+O558+P558+Q558+R558+S558+T558)*155</f>
        <v>0</v>
      </c>
    </row>
    <row r="559" spans="1:22" ht="15.75" customHeight="1" x14ac:dyDescent="0.25">
      <c r="A559" s="10" t="s">
        <v>220</v>
      </c>
      <c r="B559" s="11" t="s">
        <v>650</v>
      </c>
      <c r="C559" s="12" t="s">
        <v>1180</v>
      </c>
      <c r="D559" s="10">
        <v>84</v>
      </c>
      <c r="E559" s="13" t="s">
        <v>5353</v>
      </c>
      <c r="F559" s="14"/>
      <c r="G559" s="15"/>
      <c r="H559" s="15"/>
      <c r="I559" s="15"/>
      <c r="J559" s="15"/>
      <c r="K559" s="15"/>
      <c r="L559" s="15"/>
      <c r="M559" s="15"/>
      <c r="N559" s="38"/>
      <c r="O559" s="15"/>
      <c r="P559" s="15"/>
      <c r="Q559" s="38"/>
      <c r="R559" s="38"/>
      <c r="S559" s="38"/>
      <c r="T559" s="15"/>
      <c r="V559" s="16">
        <f>(G559+H559+I559+J559+K559+L559+M559+N559+O559+P559+Q559+R559+S559+T559)*84</f>
        <v>0</v>
      </c>
    </row>
    <row r="560" spans="1:22" ht="15.75" customHeight="1" x14ac:dyDescent="0.25">
      <c r="A560" s="10" t="s">
        <v>219</v>
      </c>
      <c r="B560" s="11" t="s">
        <v>650</v>
      </c>
      <c r="C560" s="12" t="s">
        <v>1180</v>
      </c>
      <c r="D560" s="10">
        <v>155</v>
      </c>
      <c r="E560" s="13" t="s">
        <v>5353</v>
      </c>
      <c r="F560" s="14"/>
      <c r="G560" s="15"/>
      <c r="H560" s="15"/>
      <c r="I560" s="15"/>
      <c r="J560" s="15"/>
      <c r="K560" s="15"/>
      <c r="L560" s="15"/>
      <c r="M560" s="15"/>
      <c r="N560" s="38"/>
      <c r="O560" s="15"/>
      <c r="P560" s="15"/>
      <c r="Q560" s="38"/>
      <c r="R560" s="38"/>
      <c r="S560" s="38"/>
      <c r="T560" s="15"/>
      <c r="V560" s="16">
        <f>(G560+H560+I560+J560+K560+L560+M560+N560+O560+P560+Q560+R560+S560+T560)*155</f>
        <v>0</v>
      </c>
    </row>
    <row r="561" spans="1:22" ht="15.75" customHeight="1" x14ac:dyDescent="0.25">
      <c r="A561" s="10" t="s">
        <v>2269</v>
      </c>
      <c r="B561" s="11" t="s">
        <v>3270</v>
      </c>
      <c r="C561" s="12" t="s">
        <v>1</v>
      </c>
      <c r="D561" s="10" t="s">
        <v>94</v>
      </c>
      <c r="E561" s="13" t="s">
        <v>5360</v>
      </c>
      <c r="F561" s="14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15"/>
      <c r="R561" s="15"/>
      <c r="S561" s="15"/>
      <c r="T561" s="15"/>
      <c r="V561" s="16">
        <f>(G561+H561+I561+J561+K561+L561+M561+N561+O561+P561+Q561+R561+S561+T561)*50</f>
        <v>0</v>
      </c>
    </row>
    <row r="562" spans="1:22" s="3" customFormat="1" ht="15.75" customHeight="1" x14ac:dyDescent="0.25">
      <c r="A562" s="17"/>
      <c r="B562" s="18"/>
      <c r="C562" s="19"/>
      <c r="D562" s="17"/>
      <c r="E562" s="23"/>
      <c r="F562" s="14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V562" s="22"/>
    </row>
    <row r="563" spans="1:22" ht="15.75" customHeight="1" x14ac:dyDescent="0.25">
      <c r="A563" s="10">
        <v>70197</v>
      </c>
      <c r="B563" s="11" t="s">
        <v>651</v>
      </c>
      <c r="C563" s="12" t="s">
        <v>1181</v>
      </c>
      <c r="D563" s="10">
        <v>102</v>
      </c>
      <c r="E563" s="13" t="s">
        <v>5356</v>
      </c>
      <c r="F563" s="14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38"/>
      <c r="T563" s="38"/>
      <c r="V563" s="16">
        <f t="shared" ref="V563:V565" si="54">(G563+H563+I563+J563+K563+L563+M563+N563+O563+P563+Q563+R563+S563+T563)*102</f>
        <v>0</v>
      </c>
    </row>
    <row r="564" spans="1:22" ht="15.75" customHeight="1" x14ac:dyDescent="0.25">
      <c r="A564" s="10">
        <v>70194</v>
      </c>
      <c r="B564" s="11" t="s">
        <v>651</v>
      </c>
      <c r="C564" s="12" t="s">
        <v>1182</v>
      </c>
      <c r="D564" s="10">
        <v>102</v>
      </c>
      <c r="E564" s="13" t="s">
        <v>5356</v>
      </c>
      <c r="F564" s="14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38"/>
      <c r="T564" s="38"/>
      <c r="V564" s="16">
        <f t="shared" si="54"/>
        <v>0</v>
      </c>
    </row>
    <row r="565" spans="1:22" ht="15.75" customHeight="1" x14ac:dyDescent="0.25">
      <c r="A565" s="10">
        <v>70195</v>
      </c>
      <c r="B565" s="11" t="s">
        <v>651</v>
      </c>
      <c r="C565" s="12" t="s">
        <v>1183</v>
      </c>
      <c r="D565" s="10">
        <v>102</v>
      </c>
      <c r="E565" s="13" t="s">
        <v>5356</v>
      </c>
      <c r="F565" s="14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38"/>
      <c r="T565" s="38"/>
      <c r="V565" s="16">
        <f t="shared" si="54"/>
        <v>0</v>
      </c>
    </row>
    <row r="566" spans="1:22" s="3" customFormat="1" ht="15.75" customHeight="1" x14ac:dyDescent="0.25">
      <c r="A566" s="17"/>
      <c r="B566" s="18"/>
      <c r="C566" s="19"/>
      <c r="D566" s="17"/>
      <c r="E566" s="23"/>
      <c r="F566" s="14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V566" s="22"/>
    </row>
    <row r="567" spans="1:22" ht="15.75" customHeight="1" x14ac:dyDescent="0.25">
      <c r="A567" s="10" t="s">
        <v>7</v>
      </c>
      <c r="B567" s="11" t="s">
        <v>3271</v>
      </c>
      <c r="C567" s="12" t="s">
        <v>3722</v>
      </c>
      <c r="D567" s="10" t="s">
        <v>95</v>
      </c>
      <c r="E567" s="13" t="s">
        <v>5360</v>
      </c>
      <c r="F567" s="14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15"/>
      <c r="R567" s="15"/>
      <c r="S567" s="15"/>
      <c r="T567" s="15"/>
      <c r="V567" s="16">
        <f>(G567+H567+I567+J567+K567+L567+M567+N567+O567+P567+Q567+R567+S567+T567)*100</f>
        <v>0</v>
      </c>
    </row>
    <row r="568" spans="1:22" s="3" customFormat="1" ht="15.75" customHeight="1" x14ac:dyDescent="0.25">
      <c r="A568" s="17"/>
      <c r="B568" s="18"/>
      <c r="C568" s="19"/>
      <c r="D568" s="17"/>
      <c r="E568" s="23"/>
      <c r="F568" s="14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V568" s="22"/>
    </row>
    <row r="569" spans="1:22" ht="15.75" customHeight="1" x14ac:dyDescent="0.25">
      <c r="A569" s="10" t="s">
        <v>2270</v>
      </c>
      <c r="B569" s="11" t="s">
        <v>3272</v>
      </c>
      <c r="C569" s="12" t="s">
        <v>3723</v>
      </c>
      <c r="D569" s="10" t="s">
        <v>131</v>
      </c>
      <c r="E569" s="13" t="s">
        <v>5349</v>
      </c>
      <c r="F569" s="14"/>
      <c r="G569" s="15"/>
      <c r="H569" s="15"/>
      <c r="I569" s="38"/>
      <c r="J569" s="38"/>
      <c r="K569" s="38"/>
      <c r="L569" s="38"/>
      <c r="M569" s="38"/>
      <c r="N569" s="38"/>
      <c r="O569" s="38"/>
      <c r="P569" s="38"/>
      <c r="Q569" s="15"/>
      <c r="R569" s="15"/>
      <c r="S569" s="15"/>
      <c r="T569" s="15"/>
      <c r="V569" s="16">
        <f>(G569+H569+I569+J569+K569+L569+M569+N569+O569+P569+Q569+R569+S569+T569)*150</f>
        <v>0</v>
      </c>
    </row>
    <row r="570" spans="1:22" s="3" customFormat="1" ht="15.75" customHeight="1" x14ac:dyDescent="0.25">
      <c r="A570" s="17"/>
      <c r="B570" s="18"/>
      <c r="C570" s="19"/>
      <c r="D570" s="17"/>
      <c r="E570" s="23"/>
      <c r="F570" s="14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V570" s="22"/>
    </row>
    <row r="571" spans="1:22" ht="15.75" customHeight="1" x14ac:dyDescent="0.25">
      <c r="A571" s="10">
        <v>72254</v>
      </c>
      <c r="B571" s="11" t="s">
        <v>652</v>
      </c>
      <c r="C571" s="12" t="s">
        <v>1184</v>
      </c>
      <c r="D571" s="10">
        <v>84</v>
      </c>
      <c r="E571" s="13">
        <v>26</v>
      </c>
      <c r="F571" s="14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38"/>
      <c r="T571" s="15"/>
      <c r="V571" s="16">
        <f t="shared" ref="V571:V573" si="55">(G571+H571+I571+J571+K571+L571+M571+N571+O571+P571+Q571+R571+S571+T571)*84</f>
        <v>0</v>
      </c>
    </row>
    <row r="572" spans="1:22" ht="15.75" customHeight="1" x14ac:dyDescent="0.25">
      <c r="A572" s="10">
        <v>72259</v>
      </c>
      <c r="B572" s="11" t="s">
        <v>652</v>
      </c>
      <c r="C572" s="12" t="s">
        <v>1185</v>
      </c>
      <c r="D572" s="10">
        <v>84</v>
      </c>
      <c r="E572" s="13">
        <v>26</v>
      </c>
      <c r="F572" s="14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38"/>
      <c r="T572" s="15"/>
      <c r="V572" s="16">
        <f t="shared" si="55"/>
        <v>0</v>
      </c>
    </row>
    <row r="573" spans="1:22" ht="15.75" customHeight="1" x14ac:dyDescent="0.25">
      <c r="A573" s="10">
        <v>72262</v>
      </c>
      <c r="B573" s="11" t="s">
        <v>652</v>
      </c>
      <c r="C573" s="12" t="s">
        <v>1186</v>
      </c>
      <c r="D573" s="10">
        <v>84</v>
      </c>
      <c r="E573" s="13">
        <v>26</v>
      </c>
      <c r="F573" s="14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38"/>
      <c r="T573" s="15"/>
      <c r="V573" s="16">
        <f t="shared" si="55"/>
        <v>0</v>
      </c>
    </row>
    <row r="574" spans="1:22" ht="15.75" customHeight="1" x14ac:dyDescent="0.25">
      <c r="A574" s="10">
        <v>72245</v>
      </c>
      <c r="B574" s="11" t="s">
        <v>653</v>
      </c>
      <c r="C574" s="12" t="s">
        <v>1187</v>
      </c>
      <c r="D574" s="10">
        <v>102</v>
      </c>
      <c r="E574" s="13">
        <v>26</v>
      </c>
      <c r="F574" s="14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38"/>
      <c r="T574" s="15"/>
      <c r="V574" s="16">
        <f>(G574+H574+I574+J574+K574+L574+M574+N574+O574+P574+Q574+R574+S574+T574)*102</f>
        <v>0</v>
      </c>
    </row>
    <row r="575" spans="1:22" ht="15.75" customHeight="1" x14ac:dyDescent="0.25">
      <c r="A575" s="10">
        <v>72224</v>
      </c>
      <c r="B575" s="11" t="s">
        <v>653</v>
      </c>
      <c r="C575" s="12" t="s">
        <v>1188</v>
      </c>
      <c r="D575" s="10">
        <v>84</v>
      </c>
      <c r="E575" s="13">
        <v>26</v>
      </c>
      <c r="F575" s="14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38"/>
      <c r="T575" s="15"/>
      <c r="V575" s="16">
        <f t="shared" ref="V575:V577" si="56">(G575+H575+I575+J575+K575+L575+M575+N575+O575+P575+Q575+R575+S575+T575)*84</f>
        <v>0</v>
      </c>
    </row>
    <row r="576" spans="1:22" ht="15.75" customHeight="1" x14ac:dyDescent="0.25">
      <c r="A576" s="10">
        <v>70150</v>
      </c>
      <c r="B576" s="11" t="s">
        <v>653</v>
      </c>
      <c r="C576" s="12" t="s">
        <v>1189</v>
      </c>
      <c r="D576" s="10">
        <v>84</v>
      </c>
      <c r="E576" s="13">
        <v>26</v>
      </c>
      <c r="F576" s="14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38"/>
      <c r="T576" s="15"/>
      <c r="V576" s="16">
        <f t="shared" si="56"/>
        <v>0</v>
      </c>
    </row>
    <row r="577" spans="1:22" ht="15.75" customHeight="1" x14ac:dyDescent="0.25">
      <c r="A577" s="10">
        <v>72227</v>
      </c>
      <c r="B577" s="11" t="s">
        <v>654</v>
      </c>
      <c r="C577" s="12" t="s">
        <v>1190</v>
      </c>
      <c r="D577" s="10">
        <v>84</v>
      </c>
      <c r="E577" s="13" t="s">
        <v>5353</v>
      </c>
      <c r="F577" s="14"/>
      <c r="G577" s="15"/>
      <c r="H577" s="15"/>
      <c r="I577" s="15"/>
      <c r="J577" s="15"/>
      <c r="K577" s="15"/>
      <c r="L577" s="15"/>
      <c r="M577" s="15"/>
      <c r="N577" s="38"/>
      <c r="O577" s="15"/>
      <c r="P577" s="15"/>
      <c r="Q577" s="38"/>
      <c r="R577" s="38"/>
      <c r="S577" s="38"/>
      <c r="T577" s="15"/>
      <c r="V577" s="16">
        <f t="shared" si="56"/>
        <v>0</v>
      </c>
    </row>
    <row r="578" spans="1:22" ht="15.75" customHeight="1" x14ac:dyDescent="0.25">
      <c r="A578" s="10">
        <v>72241</v>
      </c>
      <c r="B578" s="11" t="s">
        <v>655</v>
      </c>
      <c r="C578" s="12" t="s">
        <v>1191</v>
      </c>
      <c r="D578" s="10">
        <v>102</v>
      </c>
      <c r="E578" s="13" t="s">
        <v>5354</v>
      </c>
      <c r="F578" s="14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38"/>
      <c r="S578" s="38"/>
      <c r="T578" s="15"/>
      <c r="V578" s="16">
        <f t="shared" ref="V578:V584" si="57">(G578+H578+I578+J578+K578+L578+M578+N578+O578+P578+Q578+R578+S578+T578)*102</f>
        <v>0</v>
      </c>
    </row>
    <row r="579" spans="1:22" ht="15.75" customHeight="1" x14ac:dyDescent="0.25">
      <c r="A579" s="10">
        <v>72243</v>
      </c>
      <c r="B579" s="11" t="s">
        <v>655</v>
      </c>
      <c r="C579" s="12" t="s">
        <v>1192</v>
      </c>
      <c r="D579" s="10">
        <v>102</v>
      </c>
      <c r="E579" s="13" t="s">
        <v>5354</v>
      </c>
      <c r="F579" s="14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38"/>
      <c r="S579" s="38"/>
      <c r="T579" s="15"/>
      <c r="V579" s="16">
        <f t="shared" si="57"/>
        <v>0</v>
      </c>
    </row>
    <row r="580" spans="1:22" ht="15.75" customHeight="1" x14ac:dyDescent="0.25">
      <c r="A580" s="10">
        <v>72272</v>
      </c>
      <c r="B580" s="11" t="s">
        <v>656</v>
      </c>
      <c r="C580" s="12" t="s">
        <v>81</v>
      </c>
      <c r="D580" s="10">
        <v>102</v>
      </c>
      <c r="E580" s="13">
        <v>26</v>
      </c>
      <c r="F580" s="14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38"/>
      <c r="T580" s="15"/>
      <c r="V580" s="16">
        <f t="shared" si="57"/>
        <v>0</v>
      </c>
    </row>
    <row r="581" spans="1:22" ht="15.75" customHeight="1" x14ac:dyDescent="0.25">
      <c r="A581" s="10">
        <v>72246</v>
      </c>
      <c r="B581" s="11" t="s">
        <v>657</v>
      </c>
      <c r="C581" s="12" t="s">
        <v>1193</v>
      </c>
      <c r="D581" s="10">
        <v>102</v>
      </c>
      <c r="E581" s="13">
        <v>26</v>
      </c>
      <c r="F581" s="14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38"/>
      <c r="T581" s="15"/>
      <c r="V581" s="16">
        <f t="shared" si="57"/>
        <v>0</v>
      </c>
    </row>
    <row r="582" spans="1:22" ht="15.75" customHeight="1" x14ac:dyDescent="0.25">
      <c r="A582" s="10">
        <v>72214</v>
      </c>
      <c r="B582" s="11" t="s">
        <v>657</v>
      </c>
      <c r="C582" s="12" t="s">
        <v>1194</v>
      </c>
      <c r="D582" s="10">
        <v>102</v>
      </c>
      <c r="E582" s="13">
        <v>26</v>
      </c>
      <c r="F582" s="14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38"/>
      <c r="T582" s="15"/>
      <c r="V582" s="16">
        <f t="shared" si="57"/>
        <v>0</v>
      </c>
    </row>
    <row r="583" spans="1:22" ht="15.75" customHeight="1" x14ac:dyDescent="0.25">
      <c r="A583" s="10">
        <v>72249</v>
      </c>
      <c r="B583" s="11" t="s">
        <v>658</v>
      </c>
      <c r="C583" s="12" t="s">
        <v>1195</v>
      </c>
      <c r="D583" s="10">
        <v>102</v>
      </c>
      <c r="E583" s="13">
        <v>26</v>
      </c>
      <c r="F583" s="14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38"/>
      <c r="T583" s="15"/>
      <c r="V583" s="16">
        <f t="shared" si="57"/>
        <v>0</v>
      </c>
    </row>
    <row r="584" spans="1:22" ht="15.75" customHeight="1" x14ac:dyDescent="0.25">
      <c r="A584" s="10">
        <v>72209</v>
      </c>
      <c r="B584" s="11" t="s">
        <v>658</v>
      </c>
      <c r="C584" s="12" t="s">
        <v>1196</v>
      </c>
      <c r="D584" s="10">
        <v>102</v>
      </c>
      <c r="E584" s="13">
        <v>26</v>
      </c>
      <c r="F584" s="14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38"/>
      <c r="T584" s="15"/>
      <c r="V584" s="16">
        <f t="shared" si="57"/>
        <v>0</v>
      </c>
    </row>
    <row r="585" spans="1:22" s="3" customFormat="1" ht="15.75" customHeight="1" x14ac:dyDescent="0.25">
      <c r="A585" s="17"/>
      <c r="B585" s="18"/>
      <c r="C585" s="19"/>
      <c r="D585" s="17"/>
      <c r="E585" s="23"/>
      <c r="F585" s="14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V585" s="22"/>
    </row>
    <row r="586" spans="1:22" ht="15.75" customHeight="1" x14ac:dyDescent="0.25">
      <c r="A586" s="10" t="s">
        <v>2271</v>
      </c>
      <c r="B586" s="11" t="s">
        <v>3273</v>
      </c>
      <c r="C586" s="12" t="s">
        <v>3724</v>
      </c>
      <c r="D586" s="10" t="s">
        <v>95</v>
      </c>
      <c r="E586" s="13" t="s">
        <v>5360</v>
      </c>
      <c r="F586" s="14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15"/>
      <c r="R586" s="15"/>
      <c r="S586" s="15"/>
      <c r="T586" s="15"/>
      <c r="V586" s="16">
        <f t="shared" ref="V586:V593" si="58">(G586+H586+I586+J586+K586+L586+M586+N586+O586+P586+Q586+R586+S586+T586)*100</f>
        <v>0</v>
      </c>
    </row>
    <row r="587" spans="1:22" ht="15.75" customHeight="1" x14ac:dyDescent="0.25">
      <c r="A587" s="10" t="s">
        <v>2272</v>
      </c>
      <c r="B587" s="11" t="s">
        <v>3273</v>
      </c>
      <c r="C587" s="12" t="s">
        <v>3725</v>
      </c>
      <c r="D587" s="10" t="s">
        <v>95</v>
      </c>
      <c r="E587" s="13" t="s">
        <v>5360</v>
      </c>
      <c r="F587" s="14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15"/>
      <c r="R587" s="15"/>
      <c r="S587" s="15"/>
      <c r="T587" s="15"/>
      <c r="V587" s="16">
        <f t="shared" si="58"/>
        <v>0</v>
      </c>
    </row>
    <row r="588" spans="1:22" ht="15.75" customHeight="1" x14ac:dyDescent="0.25">
      <c r="A588" s="10" t="s">
        <v>2273</v>
      </c>
      <c r="B588" s="11" t="s">
        <v>3273</v>
      </c>
      <c r="C588" s="12" t="s">
        <v>3726</v>
      </c>
      <c r="D588" s="10" t="s">
        <v>95</v>
      </c>
      <c r="E588" s="13" t="s">
        <v>5360</v>
      </c>
      <c r="F588" s="14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15"/>
      <c r="R588" s="15"/>
      <c r="S588" s="15"/>
      <c r="T588" s="15"/>
      <c r="V588" s="16">
        <f t="shared" si="58"/>
        <v>0</v>
      </c>
    </row>
    <row r="589" spans="1:22" ht="15.75" customHeight="1" x14ac:dyDescent="0.25">
      <c r="A589" s="10" t="s">
        <v>2274</v>
      </c>
      <c r="B589" s="11" t="s">
        <v>3273</v>
      </c>
      <c r="C589" s="12" t="s">
        <v>3727</v>
      </c>
      <c r="D589" s="10" t="s">
        <v>95</v>
      </c>
      <c r="E589" s="13" t="s">
        <v>5360</v>
      </c>
      <c r="F589" s="14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15"/>
      <c r="R589" s="15"/>
      <c r="S589" s="15"/>
      <c r="T589" s="15"/>
      <c r="V589" s="16">
        <f t="shared" si="58"/>
        <v>0</v>
      </c>
    </row>
    <row r="590" spans="1:22" ht="15.75" customHeight="1" x14ac:dyDescent="0.25">
      <c r="A590" s="10" t="s">
        <v>2275</v>
      </c>
      <c r="B590" s="11" t="s">
        <v>3273</v>
      </c>
      <c r="C590" s="12" t="s">
        <v>3728</v>
      </c>
      <c r="D590" s="10" t="s">
        <v>95</v>
      </c>
      <c r="E590" s="13" t="s">
        <v>5360</v>
      </c>
      <c r="F590" s="14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15"/>
      <c r="R590" s="15"/>
      <c r="S590" s="15"/>
      <c r="T590" s="15"/>
      <c r="V590" s="16">
        <f t="shared" si="58"/>
        <v>0</v>
      </c>
    </row>
    <row r="591" spans="1:22" ht="15.75" customHeight="1" x14ac:dyDescent="0.25">
      <c r="A591" s="10" t="s">
        <v>2276</v>
      </c>
      <c r="B591" s="11" t="s">
        <v>3273</v>
      </c>
      <c r="C591" s="12" t="s">
        <v>3729</v>
      </c>
      <c r="D591" s="10" t="s">
        <v>95</v>
      </c>
      <c r="E591" s="13" t="s">
        <v>5360</v>
      </c>
      <c r="F591" s="14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15"/>
      <c r="R591" s="15"/>
      <c r="S591" s="15"/>
      <c r="T591" s="15"/>
      <c r="V591" s="16">
        <f t="shared" si="58"/>
        <v>0</v>
      </c>
    </row>
    <row r="592" spans="1:22" ht="15.75" customHeight="1" x14ac:dyDescent="0.25">
      <c r="A592" s="10" t="s">
        <v>2277</v>
      </c>
      <c r="B592" s="11" t="s">
        <v>3274</v>
      </c>
      <c r="C592" s="12" t="s">
        <v>3730</v>
      </c>
      <c r="D592" s="10" t="s">
        <v>95</v>
      </c>
      <c r="E592" s="13" t="s">
        <v>5360</v>
      </c>
      <c r="F592" s="14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15"/>
      <c r="R592" s="15"/>
      <c r="S592" s="15"/>
      <c r="T592" s="15"/>
      <c r="V592" s="16">
        <f t="shared" si="58"/>
        <v>0</v>
      </c>
    </row>
    <row r="593" spans="1:22" ht="15.75" customHeight="1" x14ac:dyDescent="0.25">
      <c r="A593" s="10" t="s">
        <v>2278</v>
      </c>
      <c r="B593" s="11" t="s">
        <v>3274</v>
      </c>
      <c r="C593" s="12" t="s">
        <v>3731</v>
      </c>
      <c r="D593" s="10" t="s">
        <v>95</v>
      </c>
      <c r="E593" s="13" t="s">
        <v>5360</v>
      </c>
      <c r="F593" s="14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15"/>
      <c r="R593" s="15"/>
      <c r="S593" s="15"/>
      <c r="T593" s="15"/>
      <c r="V593" s="16">
        <f t="shared" si="58"/>
        <v>0</v>
      </c>
    </row>
    <row r="594" spans="1:22" s="3" customFormat="1" ht="15.75" customHeight="1" x14ac:dyDescent="0.25">
      <c r="A594" s="17"/>
      <c r="B594" s="18"/>
      <c r="C594" s="19"/>
      <c r="D594" s="17"/>
      <c r="E594" s="23"/>
      <c r="F594" s="14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V594" s="22"/>
    </row>
    <row r="595" spans="1:22" ht="15.75" customHeight="1" x14ac:dyDescent="0.25">
      <c r="A595" s="10" t="s">
        <v>2279</v>
      </c>
      <c r="B595" s="11" t="s">
        <v>3275</v>
      </c>
      <c r="C595" s="12" t="s">
        <v>3732</v>
      </c>
      <c r="D595" s="10" t="s">
        <v>95</v>
      </c>
      <c r="E595" s="13" t="s">
        <v>5360</v>
      </c>
      <c r="F595" s="14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15"/>
      <c r="R595" s="15"/>
      <c r="S595" s="15"/>
      <c r="T595" s="15"/>
      <c r="V595" s="16">
        <f>(G595+H595+I595+J595+K595+L595+M595+N595+O595+P595+Q595+R595+S595+T595)*100</f>
        <v>0</v>
      </c>
    </row>
    <row r="596" spans="1:22" s="3" customFormat="1" ht="15.75" customHeight="1" x14ac:dyDescent="0.25">
      <c r="A596" s="17"/>
      <c r="B596" s="18"/>
      <c r="C596" s="19"/>
      <c r="D596" s="17"/>
      <c r="E596" s="23"/>
      <c r="F596" s="14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V596" s="22"/>
    </row>
    <row r="597" spans="1:22" ht="15.75" customHeight="1" x14ac:dyDescent="0.25">
      <c r="A597" s="10" t="s">
        <v>222</v>
      </c>
      <c r="B597" s="11" t="s">
        <v>659</v>
      </c>
      <c r="C597" s="12" t="s">
        <v>1197</v>
      </c>
      <c r="D597" s="10">
        <v>84</v>
      </c>
      <c r="E597" s="13" t="s">
        <v>5353</v>
      </c>
      <c r="F597" s="14"/>
      <c r="G597" s="15"/>
      <c r="H597" s="15"/>
      <c r="I597" s="15"/>
      <c r="J597" s="15"/>
      <c r="K597" s="15"/>
      <c r="L597" s="15"/>
      <c r="M597" s="15"/>
      <c r="N597" s="38"/>
      <c r="O597" s="15"/>
      <c r="P597" s="15"/>
      <c r="Q597" s="38"/>
      <c r="R597" s="38"/>
      <c r="S597" s="38"/>
      <c r="T597" s="15"/>
      <c r="V597" s="16">
        <f>(G597+H597+I597+J597+K597+L597+M597+N597+O597+P597+Q597+R597+S597+T597)*84</f>
        <v>0</v>
      </c>
    </row>
    <row r="598" spans="1:22" ht="15.75" customHeight="1" x14ac:dyDescent="0.25">
      <c r="A598" s="10" t="s">
        <v>221</v>
      </c>
      <c r="B598" s="11" t="s">
        <v>659</v>
      </c>
      <c r="C598" s="12" t="s">
        <v>1197</v>
      </c>
      <c r="D598" s="10">
        <v>155</v>
      </c>
      <c r="E598" s="13" t="s">
        <v>5353</v>
      </c>
      <c r="F598" s="14"/>
      <c r="G598" s="15"/>
      <c r="H598" s="15"/>
      <c r="I598" s="15"/>
      <c r="J598" s="15"/>
      <c r="K598" s="15"/>
      <c r="L598" s="15"/>
      <c r="M598" s="15"/>
      <c r="N598" s="38"/>
      <c r="O598" s="15"/>
      <c r="P598" s="15"/>
      <c r="Q598" s="38"/>
      <c r="R598" s="38"/>
      <c r="S598" s="38"/>
      <c r="T598" s="15"/>
      <c r="V598" s="16">
        <f>(G598+H598+I598+J598+K598+L598+M598+N598+O598+P598+Q598+R598+S598+T598)*155</f>
        <v>0</v>
      </c>
    </row>
    <row r="599" spans="1:22" ht="15.75" customHeight="1" x14ac:dyDescent="0.25">
      <c r="A599" s="10" t="s">
        <v>224</v>
      </c>
      <c r="B599" s="11" t="s">
        <v>659</v>
      </c>
      <c r="C599" s="12" t="s">
        <v>1198</v>
      </c>
      <c r="D599" s="10">
        <v>84</v>
      </c>
      <c r="E599" s="13" t="s">
        <v>5353</v>
      </c>
      <c r="F599" s="14"/>
      <c r="G599" s="15"/>
      <c r="H599" s="15"/>
      <c r="I599" s="15"/>
      <c r="J599" s="15"/>
      <c r="K599" s="15"/>
      <c r="L599" s="15"/>
      <c r="M599" s="15"/>
      <c r="N599" s="38"/>
      <c r="O599" s="15"/>
      <c r="P599" s="15"/>
      <c r="Q599" s="38"/>
      <c r="R599" s="38"/>
      <c r="S599" s="38"/>
      <c r="T599" s="15"/>
      <c r="V599" s="16">
        <f>(G599+H599+I599+J599+K599+L599+M599+N599+O599+P599+Q599+R599+S599+T599)*84</f>
        <v>0</v>
      </c>
    </row>
    <row r="600" spans="1:22" ht="15.75" customHeight="1" x14ac:dyDescent="0.25">
      <c r="A600" s="10" t="s">
        <v>223</v>
      </c>
      <c r="B600" s="11" t="s">
        <v>659</v>
      </c>
      <c r="C600" s="12" t="s">
        <v>1198</v>
      </c>
      <c r="D600" s="10">
        <v>155</v>
      </c>
      <c r="E600" s="13" t="s">
        <v>5353</v>
      </c>
      <c r="F600" s="14"/>
      <c r="G600" s="15"/>
      <c r="H600" s="15"/>
      <c r="I600" s="15"/>
      <c r="J600" s="15"/>
      <c r="K600" s="15"/>
      <c r="L600" s="15"/>
      <c r="M600" s="15"/>
      <c r="N600" s="38"/>
      <c r="O600" s="15"/>
      <c r="P600" s="15"/>
      <c r="Q600" s="38"/>
      <c r="R600" s="38"/>
      <c r="S600" s="38"/>
      <c r="T600" s="15"/>
      <c r="V600" s="16">
        <f>(G600+H600+I600+J600+K600+L600+M600+N600+O600+P600+Q600+R600+S600+T600)*155</f>
        <v>0</v>
      </c>
    </row>
    <row r="601" spans="1:22" ht="15.75" customHeight="1" x14ac:dyDescent="0.25">
      <c r="A601" s="10" t="s">
        <v>226</v>
      </c>
      <c r="B601" s="11" t="s">
        <v>659</v>
      </c>
      <c r="C601" s="12" t="s">
        <v>1199</v>
      </c>
      <c r="D601" s="10">
        <v>84</v>
      </c>
      <c r="E601" s="13" t="s">
        <v>5353</v>
      </c>
      <c r="F601" s="14"/>
      <c r="G601" s="15"/>
      <c r="H601" s="15"/>
      <c r="I601" s="15"/>
      <c r="J601" s="15"/>
      <c r="K601" s="15"/>
      <c r="L601" s="15"/>
      <c r="M601" s="15"/>
      <c r="N601" s="38"/>
      <c r="O601" s="15"/>
      <c r="P601" s="15"/>
      <c r="Q601" s="38"/>
      <c r="R601" s="38"/>
      <c r="S601" s="38"/>
      <c r="T601" s="15"/>
      <c r="V601" s="16">
        <f>(G601+H601+I601+J601+K601+L601+M601+N601+O601+P601+Q601+R601+S601+T601)*84</f>
        <v>0</v>
      </c>
    </row>
    <row r="602" spans="1:22" ht="15.75" customHeight="1" x14ac:dyDescent="0.25">
      <c r="A602" s="10" t="s">
        <v>225</v>
      </c>
      <c r="B602" s="11" t="s">
        <v>659</v>
      </c>
      <c r="C602" s="12" t="s">
        <v>1199</v>
      </c>
      <c r="D602" s="10">
        <v>155</v>
      </c>
      <c r="E602" s="13" t="s">
        <v>5353</v>
      </c>
      <c r="F602" s="14"/>
      <c r="G602" s="15"/>
      <c r="H602" s="15"/>
      <c r="I602" s="15"/>
      <c r="J602" s="15"/>
      <c r="K602" s="15"/>
      <c r="L602" s="15"/>
      <c r="M602" s="15"/>
      <c r="N602" s="38"/>
      <c r="O602" s="15"/>
      <c r="P602" s="15"/>
      <c r="Q602" s="38"/>
      <c r="R602" s="38"/>
      <c r="S602" s="38"/>
      <c r="T602" s="15"/>
      <c r="V602" s="16">
        <f>(G602+H602+I602+J602+K602+L602+M602+N602+O602+P602+Q602+R602+S602+T602)*155</f>
        <v>0</v>
      </c>
    </row>
    <row r="603" spans="1:22" ht="15.75" customHeight="1" x14ac:dyDescent="0.25">
      <c r="A603" s="10" t="s">
        <v>228</v>
      </c>
      <c r="B603" s="11" t="s">
        <v>659</v>
      </c>
      <c r="C603" s="12" t="s">
        <v>1200</v>
      </c>
      <c r="D603" s="10">
        <v>84</v>
      </c>
      <c r="E603" s="13" t="s">
        <v>5353</v>
      </c>
      <c r="F603" s="14"/>
      <c r="G603" s="15"/>
      <c r="H603" s="15"/>
      <c r="I603" s="15"/>
      <c r="J603" s="15"/>
      <c r="K603" s="15"/>
      <c r="L603" s="15"/>
      <c r="M603" s="15"/>
      <c r="N603" s="38"/>
      <c r="O603" s="15"/>
      <c r="P603" s="15"/>
      <c r="Q603" s="38"/>
      <c r="R603" s="38"/>
      <c r="S603" s="38"/>
      <c r="T603" s="15"/>
      <c r="V603" s="16">
        <f>(G603+H603+I603+J603+K603+L603+M603+N603+O603+P603+Q603+R603+S603+T603)*84</f>
        <v>0</v>
      </c>
    </row>
    <row r="604" spans="1:22" ht="15.75" customHeight="1" x14ac:dyDescent="0.25">
      <c r="A604" s="10" t="s">
        <v>227</v>
      </c>
      <c r="B604" s="11" t="s">
        <v>659</v>
      </c>
      <c r="C604" s="12" t="s">
        <v>1200</v>
      </c>
      <c r="D604" s="10">
        <v>155</v>
      </c>
      <c r="E604" s="13" t="s">
        <v>5353</v>
      </c>
      <c r="F604" s="14"/>
      <c r="G604" s="15"/>
      <c r="H604" s="15"/>
      <c r="I604" s="15"/>
      <c r="J604" s="15"/>
      <c r="K604" s="15"/>
      <c r="L604" s="15"/>
      <c r="M604" s="15"/>
      <c r="N604" s="38"/>
      <c r="O604" s="15"/>
      <c r="P604" s="15"/>
      <c r="Q604" s="38"/>
      <c r="R604" s="38"/>
      <c r="S604" s="38"/>
      <c r="T604" s="15"/>
      <c r="V604" s="16">
        <f>(G604+H604+I604+J604+K604+L604+M604+N604+O604+P604+Q604+R604+S604+T604)*155</f>
        <v>0</v>
      </c>
    </row>
    <row r="605" spans="1:22" ht="15.75" customHeight="1" x14ac:dyDescent="0.25">
      <c r="A605" s="10" t="s">
        <v>230</v>
      </c>
      <c r="B605" s="11" t="s">
        <v>659</v>
      </c>
      <c r="C605" s="12" t="s">
        <v>1201</v>
      </c>
      <c r="D605" s="10">
        <v>84</v>
      </c>
      <c r="E605" s="13" t="s">
        <v>5351</v>
      </c>
      <c r="F605" s="14"/>
      <c r="G605" s="15"/>
      <c r="H605" s="15"/>
      <c r="I605" s="15"/>
      <c r="J605" s="15"/>
      <c r="K605" s="15"/>
      <c r="L605" s="15"/>
      <c r="M605" s="15"/>
      <c r="N605" s="38"/>
      <c r="O605" s="15"/>
      <c r="P605" s="15"/>
      <c r="Q605" s="38"/>
      <c r="R605" s="38"/>
      <c r="S605" s="15"/>
      <c r="T605" s="15"/>
      <c r="V605" s="16">
        <f>(G605+H605+I605+J605+K605+L605+M605+N605+O605+P605+Q605+R605+S605+T605)*84</f>
        <v>0</v>
      </c>
    </row>
    <row r="606" spans="1:22" ht="15.75" customHeight="1" x14ac:dyDescent="0.25">
      <c r="A606" s="10" t="s">
        <v>229</v>
      </c>
      <c r="B606" s="11" t="s">
        <v>659</v>
      </c>
      <c r="C606" s="12" t="s">
        <v>1201</v>
      </c>
      <c r="D606" s="10">
        <v>155</v>
      </c>
      <c r="E606" s="13" t="s">
        <v>5351</v>
      </c>
      <c r="F606" s="14"/>
      <c r="G606" s="15"/>
      <c r="H606" s="15"/>
      <c r="I606" s="15"/>
      <c r="J606" s="15"/>
      <c r="K606" s="15"/>
      <c r="L606" s="15"/>
      <c r="M606" s="15"/>
      <c r="N606" s="38"/>
      <c r="O606" s="15"/>
      <c r="P606" s="15"/>
      <c r="Q606" s="38"/>
      <c r="R606" s="38"/>
      <c r="S606" s="15"/>
      <c r="T606" s="15"/>
      <c r="V606" s="16">
        <f>(G606+H606+I606+J606+K606+L606+M606+N606+O606+P606+Q606+R606+S606+T606)*155</f>
        <v>0</v>
      </c>
    </row>
    <row r="607" spans="1:22" ht="15.75" customHeight="1" x14ac:dyDescent="0.25">
      <c r="A607" s="10" t="s">
        <v>232</v>
      </c>
      <c r="B607" s="11" t="s">
        <v>659</v>
      </c>
      <c r="C607" s="12" t="s">
        <v>1202</v>
      </c>
      <c r="D607" s="10">
        <v>84</v>
      </c>
      <c r="E607" s="13" t="s">
        <v>5353</v>
      </c>
      <c r="F607" s="14"/>
      <c r="G607" s="15"/>
      <c r="H607" s="15"/>
      <c r="I607" s="15"/>
      <c r="J607" s="15"/>
      <c r="K607" s="15"/>
      <c r="L607" s="15"/>
      <c r="M607" s="15"/>
      <c r="N607" s="38"/>
      <c r="O607" s="15"/>
      <c r="P607" s="15"/>
      <c r="Q607" s="38"/>
      <c r="R607" s="38"/>
      <c r="S607" s="38"/>
      <c r="T607" s="15"/>
      <c r="V607" s="16">
        <f>(G607+H607+I607+J607+K607+L607+M607+N607+O607+P607+Q607+R607+S607+T607)*84</f>
        <v>0</v>
      </c>
    </row>
    <row r="608" spans="1:22" ht="15.75" customHeight="1" x14ac:dyDescent="0.25">
      <c r="A608" s="10" t="s">
        <v>231</v>
      </c>
      <c r="B608" s="11" t="s">
        <v>659</v>
      </c>
      <c r="C608" s="12" t="s">
        <v>1202</v>
      </c>
      <c r="D608" s="10">
        <v>155</v>
      </c>
      <c r="E608" s="13" t="s">
        <v>5353</v>
      </c>
      <c r="F608" s="14"/>
      <c r="G608" s="15"/>
      <c r="H608" s="15"/>
      <c r="I608" s="15"/>
      <c r="J608" s="15"/>
      <c r="K608" s="15"/>
      <c r="L608" s="15"/>
      <c r="M608" s="15"/>
      <c r="N608" s="38"/>
      <c r="O608" s="15"/>
      <c r="P608" s="15"/>
      <c r="Q608" s="38"/>
      <c r="R608" s="38"/>
      <c r="S608" s="38"/>
      <c r="T608" s="15"/>
      <c r="V608" s="16">
        <f>(G608+H608+I608+J608+K608+L608+M608+N608+O608+P608+Q608+R608+S608+T608)*155</f>
        <v>0</v>
      </c>
    </row>
    <row r="609" spans="1:22" ht="15.75" customHeight="1" x14ac:dyDescent="0.25">
      <c r="A609" s="10" t="s">
        <v>234</v>
      </c>
      <c r="B609" s="11" t="s">
        <v>660</v>
      </c>
      <c r="C609" s="12" t="s">
        <v>1203</v>
      </c>
      <c r="D609" s="10">
        <v>84</v>
      </c>
      <c r="E609" s="13" t="s">
        <v>5351</v>
      </c>
      <c r="F609" s="14"/>
      <c r="G609" s="15"/>
      <c r="H609" s="15"/>
      <c r="I609" s="15"/>
      <c r="J609" s="15"/>
      <c r="K609" s="15"/>
      <c r="L609" s="15"/>
      <c r="M609" s="15"/>
      <c r="N609" s="38"/>
      <c r="O609" s="15"/>
      <c r="P609" s="15"/>
      <c r="Q609" s="38"/>
      <c r="R609" s="38"/>
      <c r="S609" s="15"/>
      <c r="T609" s="15"/>
      <c r="V609" s="16">
        <f>(G609+H609+I609+J609+K609+L609+M609+N609+O609+P609+Q609+R609+S609+T609)*84</f>
        <v>0</v>
      </c>
    </row>
    <row r="610" spans="1:22" ht="15.75" customHeight="1" x14ac:dyDescent="0.25">
      <c r="A610" s="10" t="s">
        <v>233</v>
      </c>
      <c r="B610" s="11" t="s">
        <v>660</v>
      </c>
      <c r="C610" s="12" t="s">
        <v>1203</v>
      </c>
      <c r="D610" s="10">
        <v>155</v>
      </c>
      <c r="E610" s="13" t="s">
        <v>5351</v>
      </c>
      <c r="F610" s="14"/>
      <c r="G610" s="15"/>
      <c r="H610" s="15"/>
      <c r="I610" s="15"/>
      <c r="J610" s="15"/>
      <c r="K610" s="15"/>
      <c r="L610" s="15"/>
      <c r="M610" s="15"/>
      <c r="N610" s="38"/>
      <c r="O610" s="15"/>
      <c r="P610" s="15"/>
      <c r="Q610" s="38"/>
      <c r="R610" s="38"/>
      <c r="S610" s="15"/>
      <c r="T610" s="15"/>
      <c r="V610" s="16">
        <f>(G610+H610+I610+J610+K610+L610+M610+N610+O610+P610+Q610+R610+S610+T610)*155</f>
        <v>0</v>
      </c>
    </row>
    <row r="611" spans="1:22" ht="15.75" customHeight="1" x14ac:dyDescent="0.25">
      <c r="A611" s="10" t="s">
        <v>8</v>
      </c>
      <c r="B611" s="11" t="s">
        <v>3276</v>
      </c>
      <c r="C611" s="12" t="s">
        <v>3733</v>
      </c>
      <c r="D611" s="10" t="s">
        <v>95</v>
      </c>
      <c r="E611" s="13" t="s">
        <v>5360</v>
      </c>
      <c r="F611" s="14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15"/>
      <c r="R611" s="15"/>
      <c r="S611" s="15"/>
      <c r="T611" s="15"/>
      <c r="V611" s="16">
        <f>(G611+H611+I611+J611+K611+L611+M611+N611+O611+P611+Q611+R611+S611+T611)*100</f>
        <v>0</v>
      </c>
    </row>
    <row r="612" spans="1:22" ht="15.75" customHeight="1" x14ac:dyDescent="0.25">
      <c r="A612" s="10" t="s">
        <v>2280</v>
      </c>
      <c r="B612" s="11" t="s">
        <v>3276</v>
      </c>
      <c r="C612" s="12" t="s">
        <v>3733</v>
      </c>
      <c r="D612" s="10" t="s">
        <v>96</v>
      </c>
      <c r="E612" s="13" t="s">
        <v>5360</v>
      </c>
      <c r="F612" s="14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15"/>
      <c r="R612" s="15"/>
      <c r="S612" s="15"/>
      <c r="T612" s="15"/>
      <c r="V612" s="16">
        <f>(G612+H612+I612+J612+K612+L612+M612+N612+O612+P612+Q612+R612+S612+T612)*288</f>
        <v>0</v>
      </c>
    </row>
    <row r="613" spans="1:22" ht="15.75" customHeight="1" x14ac:dyDescent="0.25">
      <c r="A613" s="10" t="s">
        <v>9</v>
      </c>
      <c r="B613" s="11" t="s">
        <v>3276</v>
      </c>
      <c r="C613" s="12" t="s">
        <v>3734</v>
      </c>
      <c r="D613" s="10" t="s">
        <v>95</v>
      </c>
      <c r="E613" s="13" t="s">
        <v>5360</v>
      </c>
      <c r="F613" s="14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15"/>
      <c r="R613" s="15"/>
      <c r="S613" s="15"/>
      <c r="T613" s="15"/>
      <c r="V613" s="16">
        <f>(G613+H613+I613+J613+K613+L613+M613+N613+O613+P613+Q613+R613+S613+T613)*100</f>
        <v>0</v>
      </c>
    </row>
    <row r="614" spans="1:22" ht="15.75" customHeight="1" x14ac:dyDescent="0.25">
      <c r="A614" s="10" t="s">
        <v>2281</v>
      </c>
      <c r="B614" s="11" t="s">
        <v>3276</v>
      </c>
      <c r="C614" s="12" t="s">
        <v>3734</v>
      </c>
      <c r="D614" s="10" t="s">
        <v>96</v>
      </c>
      <c r="E614" s="13" t="s">
        <v>5360</v>
      </c>
      <c r="F614" s="14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15"/>
      <c r="R614" s="15"/>
      <c r="S614" s="15"/>
      <c r="T614" s="15"/>
      <c r="V614" s="16">
        <f>(G614+H614+I614+J614+K614+L614+M614+N614+O614+P614+Q614+R614+S614+T614)*288</f>
        <v>0</v>
      </c>
    </row>
    <row r="615" spans="1:22" ht="15.75" customHeight="1" x14ac:dyDescent="0.25">
      <c r="A615" s="10" t="s">
        <v>2282</v>
      </c>
      <c r="B615" s="11" t="s">
        <v>3276</v>
      </c>
      <c r="C615" s="12" t="s">
        <v>3735</v>
      </c>
      <c r="D615" s="10" t="s">
        <v>95</v>
      </c>
      <c r="E615" s="13" t="s">
        <v>5360</v>
      </c>
      <c r="F615" s="14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15"/>
      <c r="R615" s="15"/>
      <c r="S615" s="15"/>
      <c r="T615" s="15"/>
      <c r="V615" s="16">
        <f>(G615+H615+I615+J615+K615+L615+M615+N615+O615+P615+Q615+R615+S615+T615)*100</f>
        <v>0</v>
      </c>
    </row>
    <row r="616" spans="1:22" ht="15.75" customHeight="1" x14ac:dyDescent="0.25">
      <c r="A616" s="10" t="s">
        <v>2283</v>
      </c>
      <c r="B616" s="11" t="s">
        <v>3276</v>
      </c>
      <c r="C616" s="12" t="s">
        <v>3735</v>
      </c>
      <c r="D616" s="10" t="s">
        <v>96</v>
      </c>
      <c r="E616" s="13" t="s">
        <v>5360</v>
      </c>
      <c r="F616" s="14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15"/>
      <c r="R616" s="15"/>
      <c r="S616" s="15"/>
      <c r="T616" s="15"/>
      <c r="V616" s="16">
        <f>(G616+H616+I616+J616+K616+L616+M616+N616+O616+P616+Q616+R616+S616+T616)*288</f>
        <v>0</v>
      </c>
    </row>
    <row r="617" spans="1:22" ht="15.75" customHeight="1" x14ac:dyDescent="0.25">
      <c r="A617" s="10" t="s">
        <v>236</v>
      </c>
      <c r="B617" s="11" t="s">
        <v>661</v>
      </c>
      <c r="C617" s="12" t="s">
        <v>1204</v>
      </c>
      <c r="D617" s="10">
        <v>84</v>
      </c>
      <c r="E617" s="13" t="s">
        <v>5353</v>
      </c>
      <c r="F617" s="14"/>
      <c r="G617" s="15"/>
      <c r="H617" s="15"/>
      <c r="I617" s="15"/>
      <c r="J617" s="15"/>
      <c r="K617" s="15"/>
      <c r="L617" s="15"/>
      <c r="M617" s="15"/>
      <c r="N617" s="38"/>
      <c r="O617" s="15"/>
      <c r="P617" s="15"/>
      <c r="Q617" s="38"/>
      <c r="R617" s="38"/>
      <c r="S617" s="38"/>
      <c r="T617" s="15"/>
      <c r="V617" s="16">
        <f>(G617+H617+I617+J617+K617+L617+M617+N617+O617+P617+Q617+R617+S617+T617)*84</f>
        <v>0</v>
      </c>
    </row>
    <row r="618" spans="1:22" ht="15.75" customHeight="1" x14ac:dyDescent="0.25">
      <c r="A618" s="10" t="s">
        <v>235</v>
      </c>
      <c r="B618" s="11" t="s">
        <v>661</v>
      </c>
      <c r="C618" s="12" t="s">
        <v>1204</v>
      </c>
      <c r="D618" s="10">
        <v>155</v>
      </c>
      <c r="E618" s="13" t="s">
        <v>5353</v>
      </c>
      <c r="F618" s="14"/>
      <c r="G618" s="15"/>
      <c r="H618" s="15"/>
      <c r="I618" s="15"/>
      <c r="J618" s="15"/>
      <c r="K618" s="15"/>
      <c r="L618" s="15"/>
      <c r="M618" s="15"/>
      <c r="N618" s="38"/>
      <c r="O618" s="15"/>
      <c r="P618" s="15"/>
      <c r="Q618" s="38"/>
      <c r="R618" s="38"/>
      <c r="S618" s="38"/>
      <c r="T618" s="15"/>
      <c r="V618" s="16">
        <f>(G618+H618+I618+J618+K618+L618+M618+N618+O618+P618+Q618+R618+S618+T618)*155</f>
        <v>0</v>
      </c>
    </row>
    <row r="619" spans="1:22" ht="15.75" customHeight="1" x14ac:dyDescent="0.25">
      <c r="A619" s="10">
        <v>79134</v>
      </c>
      <c r="B619" s="11" t="s">
        <v>662</v>
      </c>
      <c r="C619" s="12" t="s">
        <v>1205</v>
      </c>
      <c r="D619" s="10">
        <v>84</v>
      </c>
      <c r="E619" s="13">
        <v>26</v>
      </c>
      <c r="F619" s="14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38"/>
      <c r="T619" s="15"/>
      <c r="V619" s="16">
        <f>(G619+H619+I619+J619+K619+L619+M619+N619+O619+P619+Q619+R619+S619+T619)*84</f>
        <v>0</v>
      </c>
    </row>
    <row r="620" spans="1:22" ht="15.75" customHeight="1" x14ac:dyDescent="0.25">
      <c r="A620" s="10" t="s">
        <v>238</v>
      </c>
      <c r="B620" s="11" t="s">
        <v>663</v>
      </c>
      <c r="C620" s="12" t="s">
        <v>1206</v>
      </c>
      <c r="D620" s="10">
        <v>40</v>
      </c>
      <c r="E620" s="13" t="s">
        <v>5353</v>
      </c>
      <c r="F620" s="14"/>
      <c r="G620" s="15"/>
      <c r="H620" s="15"/>
      <c r="I620" s="15"/>
      <c r="J620" s="15"/>
      <c r="K620" s="15"/>
      <c r="L620" s="15"/>
      <c r="M620" s="15"/>
      <c r="N620" s="38"/>
      <c r="O620" s="15"/>
      <c r="P620" s="15"/>
      <c r="Q620" s="38"/>
      <c r="R620" s="38"/>
      <c r="S620" s="38"/>
      <c r="T620" s="15"/>
      <c r="V620" s="16">
        <f>(G620+H620+I620+J620+K620+L620+M620+N620+O620+P620+Q620+R620+S620+T620)*40</f>
        <v>0</v>
      </c>
    </row>
    <row r="621" spans="1:22" ht="15.75" customHeight="1" x14ac:dyDescent="0.25">
      <c r="A621" s="10" t="s">
        <v>239</v>
      </c>
      <c r="B621" s="11" t="s">
        <v>663</v>
      </c>
      <c r="C621" s="12" t="s">
        <v>1206</v>
      </c>
      <c r="D621" s="10">
        <v>84</v>
      </c>
      <c r="E621" s="13" t="s">
        <v>5353</v>
      </c>
      <c r="F621" s="14"/>
      <c r="G621" s="15"/>
      <c r="H621" s="15"/>
      <c r="I621" s="15"/>
      <c r="J621" s="15"/>
      <c r="K621" s="15"/>
      <c r="L621" s="15"/>
      <c r="M621" s="15"/>
      <c r="N621" s="38"/>
      <c r="O621" s="15"/>
      <c r="P621" s="15"/>
      <c r="Q621" s="38"/>
      <c r="R621" s="38"/>
      <c r="S621" s="38"/>
      <c r="T621" s="15"/>
      <c r="V621" s="16">
        <f>(G621+H621+I621+J621+K621+L621+M621+N621+O621+P621+Q621+R621+S621+T621)*84</f>
        <v>0</v>
      </c>
    </row>
    <row r="622" spans="1:22" ht="15.75" customHeight="1" x14ac:dyDescent="0.25">
      <c r="A622" s="10" t="s">
        <v>237</v>
      </c>
      <c r="B622" s="11" t="s">
        <v>663</v>
      </c>
      <c r="C622" s="12" t="s">
        <v>1206</v>
      </c>
      <c r="D622" s="10">
        <v>155</v>
      </c>
      <c r="E622" s="13" t="s">
        <v>5353</v>
      </c>
      <c r="F622" s="14"/>
      <c r="G622" s="15"/>
      <c r="H622" s="15"/>
      <c r="I622" s="15"/>
      <c r="J622" s="15"/>
      <c r="K622" s="15"/>
      <c r="L622" s="15"/>
      <c r="M622" s="15"/>
      <c r="N622" s="38"/>
      <c r="O622" s="15"/>
      <c r="P622" s="15"/>
      <c r="Q622" s="38"/>
      <c r="R622" s="38"/>
      <c r="S622" s="38"/>
      <c r="T622" s="15"/>
      <c r="V622" s="16">
        <f>(G622+H622+I622+J622+K622+L622+M622+N622+O622+P622+Q622+R622+S622+T622)*155</f>
        <v>0</v>
      </c>
    </row>
    <row r="623" spans="1:22" ht="15.75" customHeight="1" x14ac:dyDescent="0.25">
      <c r="A623" s="10">
        <v>79130</v>
      </c>
      <c r="B623" s="11" t="s">
        <v>664</v>
      </c>
      <c r="C623" s="12" t="s">
        <v>1207</v>
      </c>
      <c r="D623" s="10">
        <v>84</v>
      </c>
      <c r="E623" s="13" t="s">
        <v>5354</v>
      </c>
      <c r="F623" s="14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38"/>
      <c r="S623" s="38"/>
      <c r="T623" s="15"/>
      <c r="V623" s="16">
        <f t="shared" ref="V623:V625" si="59">(G623+H623+I623+J623+K623+L623+M623+N623+O623+P623+Q623+R623+S623+T623)*84</f>
        <v>0</v>
      </c>
    </row>
    <row r="624" spans="1:22" ht="15.75" customHeight="1" x14ac:dyDescent="0.25">
      <c r="A624" s="10">
        <v>79163</v>
      </c>
      <c r="B624" s="11" t="s">
        <v>664</v>
      </c>
      <c r="C624" s="12" t="s">
        <v>1208</v>
      </c>
      <c r="D624" s="10">
        <v>84</v>
      </c>
      <c r="E624" s="13" t="s">
        <v>5354</v>
      </c>
      <c r="F624" s="14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38"/>
      <c r="S624" s="38"/>
      <c r="T624" s="15"/>
      <c r="V624" s="16">
        <f t="shared" si="59"/>
        <v>0</v>
      </c>
    </row>
    <row r="625" spans="1:22" ht="15.75" customHeight="1" x14ac:dyDescent="0.25">
      <c r="A625" s="10" t="s">
        <v>241</v>
      </c>
      <c r="B625" s="11" t="s">
        <v>665</v>
      </c>
      <c r="C625" s="12" t="s">
        <v>1209</v>
      </c>
      <c r="D625" s="10">
        <v>84</v>
      </c>
      <c r="E625" s="13" t="s">
        <v>5353</v>
      </c>
      <c r="F625" s="14"/>
      <c r="G625" s="15"/>
      <c r="H625" s="15"/>
      <c r="I625" s="15"/>
      <c r="J625" s="15"/>
      <c r="K625" s="15"/>
      <c r="L625" s="15"/>
      <c r="M625" s="15"/>
      <c r="N625" s="38"/>
      <c r="O625" s="15"/>
      <c r="P625" s="15"/>
      <c r="Q625" s="38"/>
      <c r="R625" s="38"/>
      <c r="S625" s="38"/>
      <c r="T625" s="15"/>
      <c r="V625" s="16">
        <f t="shared" si="59"/>
        <v>0</v>
      </c>
    </row>
    <row r="626" spans="1:22" ht="15.75" customHeight="1" x14ac:dyDescent="0.25">
      <c r="A626" s="10" t="s">
        <v>240</v>
      </c>
      <c r="B626" s="11" t="s">
        <v>665</v>
      </c>
      <c r="C626" s="12" t="s">
        <v>1209</v>
      </c>
      <c r="D626" s="10">
        <v>155</v>
      </c>
      <c r="E626" s="13" t="s">
        <v>5353</v>
      </c>
      <c r="F626" s="14"/>
      <c r="G626" s="15"/>
      <c r="H626" s="15"/>
      <c r="I626" s="15"/>
      <c r="J626" s="15"/>
      <c r="K626" s="15"/>
      <c r="L626" s="15"/>
      <c r="M626" s="15"/>
      <c r="N626" s="38"/>
      <c r="O626" s="15"/>
      <c r="P626" s="15"/>
      <c r="Q626" s="38"/>
      <c r="R626" s="38"/>
      <c r="S626" s="38"/>
      <c r="T626" s="15"/>
      <c r="V626" s="16">
        <f>(G626+H626+I626+J626+K626+L626+M626+N626+O626+P626+Q626+R626+S626+T626)*155</f>
        <v>0</v>
      </c>
    </row>
    <row r="627" spans="1:22" ht="15.75" customHeight="1" x14ac:dyDescent="0.25">
      <c r="A627" s="10" t="s">
        <v>242</v>
      </c>
      <c r="B627" s="11" t="s">
        <v>666</v>
      </c>
      <c r="C627" s="12" t="s">
        <v>1210</v>
      </c>
      <c r="D627" s="10">
        <v>40</v>
      </c>
      <c r="E627" s="13" t="s">
        <v>5353</v>
      </c>
      <c r="F627" s="14"/>
      <c r="G627" s="15"/>
      <c r="H627" s="15"/>
      <c r="I627" s="15"/>
      <c r="J627" s="15"/>
      <c r="K627" s="15"/>
      <c r="L627" s="15"/>
      <c r="M627" s="15"/>
      <c r="N627" s="38"/>
      <c r="O627" s="15"/>
      <c r="P627" s="15"/>
      <c r="Q627" s="38"/>
      <c r="R627" s="38"/>
      <c r="S627" s="38"/>
      <c r="T627" s="15"/>
      <c r="V627" s="16">
        <f>(G627+H627+I627+J627+K627+L627+M627+N627+O627+P627+Q627+R627+S627+T627)*40</f>
        <v>0</v>
      </c>
    </row>
    <row r="628" spans="1:22" ht="15.75" customHeight="1" x14ac:dyDescent="0.25">
      <c r="A628" s="10" t="s">
        <v>243</v>
      </c>
      <c r="B628" s="11" t="s">
        <v>666</v>
      </c>
      <c r="C628" s="12" t="s">
        <v>1210</v>
      </c>
      <c r="D628" s="10">
        <v>84</v>
      </c>
      <c r="E628" s="13" t="s">
        <v>5353</v>
      </c>
      <c r="F628" s="14"/>
      <c r="G628" s="15"/>
      <c r="H628" s="15"/>
      <c r="I628" s="15"/>
      <c r="J628" s="15"/>
      <c r="K628" s="15"/>
      <c r="L628" s="15"/>
      <c r="M628" s="15"/>
      <c r="N628" s="38"/>
      <c r="O628" s="15"/>
      <c r="P628" s="15"/>
      <c r="Q628" s="38"/>
      <c r="R628" s="38"/>
      <c r="S628" s="38"/>
      <c r="T628" s="15"/>
      <c r="V628" s="16">
        <f>(G628+H628+I628+J628+K628+L628+M628+N628+O628+P628+Q628+R628+S628+T628)*84</f>
        <v>0</v>
      </c>
    </row>
    <row r="629" spans="1:22" ht="15.75" customHeight="1" x14ac:dyDescent="0.25">
      <c r="A629" s="10" t="s">
        <v>245</v>
      </c>
      <c r="B629" s="11" t="s">
        <v>667</v>
      </c>
      <c r="C629" s="12" t="s">
        <v>1211</v>
      </c>
      <c r="D629" s="10">
        <v>40</v>
      </c>
      <c r="E629" s="13" t="s">
        <v>5353</v>
      </c>
      <c r="F629" s="14"/>
      <c r="G629" s="15"/>
      <c r="H629" s="15"/>
      <c r="I629" s="15"/>
      <c r="J629" s="15"/>
      <c r="K629" s="15"/>
      <c r="L629" s="15"/>
      <c r="M629" s="15"/>
      <c r="N629" s="38"/>
      <c r="O629" s="15"/>
      <c r="P629" s="15"/>
      <c r="Q629" s="38"/>
      <c r="R629" s="38"/>
      <c r="S629" s="38"/>
      <c r="T629" s="15"/>
      <c r="V629" s="16">
        <f>(G629+H629+I629+J629+K629+L629+M629+N629+O629+P629+Q629+R629+S629+T629)*40</f>
        <v>0</v>
      </c>
    </row>
    <row r="630" spans="1:22" ht="15.75" customHeight="1" x14ac:dyDescent="0.25">
      <c r="A630" s="10" t="s">
        <v>246</v>
      </c>
      <c r="B630" s="11" t="s">
        <v>667</v>
      </c>
      <c r="C630" s="12" t="s">
        <v>1211</v>
      </c>
      <c r="D630" s="10">
        <v>84</v>
      </c>
      <c r="E630" s="13" t="s">
        <v>5353</v>
      </c>
      <c r="F630" s="14"/>
      <c r="G630" s="15"/>
      <c r="H630" s="15"/>
      <c r="I630" s="15"/>
      <c r="J630" s="15"/>
      <c r="K630" s="15"/>
      <c r="L630" s="15"/>
      <c r="M630" s="15"/>
      <c r="N630" s="38"/>
      <c r="O630" s="15"/>
      <c r="P630" s="15"/>
      <c r="Q630" s="38"/>
      <c r="R630" s="38"/>
      <c r="S630" s="38"/>
      <c r="T630" s="15"/>
      <c r="V630" s="16">
        <f>(G630+H630+I630+J630+K630+L630+M630+N630+O630+P630+Q630+R630+S630+T630)*84</f>
        <v>0</v>
      </c>
    </row>
    <row r="631" spans="1:22" ht="15.75" customHeight="1" x14ac:dyDescent="0.25">
      <c r="A631" s="10" t="s">
        <v>244</v>
      </c>
      <c r="B631" s="11" t="s">
        <v>667</v>
      </c>
      <c r="C631" s="12" t="s">
        <v>1211</v>
      </c>
      <c r="D631" s="10">
        <v>155</v>
      </c>
      <c r="E631" s="13" t="s">
        <v>5353</v>
      </c>
      <c r="F631" s="14"/>
      <c r="G631" s="15"/>
      <c r="H631" s="15"/>
      <c r="I631" s="15"/>
      <c r="J631" s="15"/>
      <c r="K631" s="15"/>
      <c r="L631" s="15"/>
      <c r="M631" s="15"/>
      <c r="N631" s="38"/>
      <c r="O631" s="15"/>
      <c r="P631" s="15"/>
      <c r="Q631" s="38"/>
      <c r="R631" s="38"/>
      <c r="S631" s="38"/>
      <c r="T631" s="15"/>
      <c r="V631" s="16">
        <f>(G631+H631+I631+J631+K631+L631+M631+N631+O631+P631+Q631+R631+S631+T631)*155</f>
        <v>0</v>
      </c>
    </row>
    <row r="632" spans="1:22" ht="15.75" customHeight="1" x14ac:dyDescent="0.25">
      <c r="A632" s="10">
        <v>79115</v>
      </c>
      <c r="B632" s="11" t="s">
        <v>668</v>
      </c>
      <c r="C632" s="12" t="s">
        <v>1212</v>
      </c>
      <c r="D632" s="10">
        <v>84</v>
      </c>
      <c r="E632" s="13" t="s">
        <v>5353</v>
      </c>
      <c r="F632" s="14"/>
      <c r="G632" s="15"/>
      <c r="H632" s="15"/>
      <c r="I632" s="15"/>
      <c r="J632" s="15"/>
      <c r="K632" s="15"/>
      <c r="L632" s="15"/>
      <c r="M632" s="15"/>
      <c r="N632" s="38"/>
      <c r="O632" s="15"/>
      <c r="P632" s="15"/>
      <c r="Q632" s="38"/>
      <c r="R632" s="38"/>
      <c r="S632" s="38"/>
      <c r="T632" s="15"/>
      <c r="V632" s="16">
        <f>(G632+H632+I632+J632+K632+L632+M632+N632+O632+P632+Q632+R632+S632+T632)*84</f>
        <v>0</v>
      </c>
    </row>
    <row r="633" spans="1:22" ht="15.75" customHeight="1" x14ac:dyDescent="0.25">
      <c r="A633" s="10" t="s">
        <v>247</v>
      </c>
      <c r="B633" s="11" t="s">
        <v>666</v>
      </c>
      <c r="C633" s="12" t="s">
        <v>1212</v>
      </c>
      <c r="D633" s="10">
        <v>155</v>
      </c>
      <c r="E633" s="13" t="s">
        <v>5353</v>
      </c>
      <c r="F633" s="14"/>
      <c r="G633" s="15"/>
      <c r="H633" s="15"/>
      <c r="I633" s="15"/>
      <c r="J633" s="15"/>
      <c r="K633" s="15"/>
      <c r="L633" s="15"/>
      <c r="M633" s="15"/>
      <c r="N633" s="38"/>
      <c r="O633" s="15"/>
      <c r="P633" s="15"/>
      <c r="Q633" s="38"/>
      <c r="R633" s="38"/>
      <c r="S633" s="38"/>
      <c r="T633" s="15"/>
      <c r="V633" s="16">
        <f>(G633+H633+I633+J633+K633+L633+M633+N633+O633+P633+Q633+R633+S633+T633)*155</f>
        <v>0</v>
      </c>
    </row>
    <row r="634" spans="1:22" ht="15.75" customHeight="1" x14ac:dyDescent="0.25">
      <c r="A634" s="10" t="s">
        <v>249</v>
      </c>
      <c r="B634" s="11" t="s">
        <v>667</v>
      </c>
      <c r="C634" s="12" t="s">
        <v>1213</v>
      </c>
      <c r="D634" s="10">
        <v>40</v>
      </c>
      <c r="E634" s="13" t="s">
        <v>5353</v>
      </c>
      <c r="F634" s="14"/>
      <c r="G634" s="15"/>
      <c r="H634" s="15"/>
      <c r="I634" s="15"/>
      <c r="J634" s="15"/>
      <c r="K634" s="15"/>
      <c r="L634" s="15"/>
      <c r="M634" s="15"/>
      <c r="N634" s="38"/>
      <c r="O634" s="15"/>
      <c r="P634" s="15"/>
      <c r="Q634" s="38"/>
      <c r="R634" s="38"/>
      <c r="S634" s="38"/>
      <c r="T634" s="15"/>
      <c r="V634" s="16">
        <f>(G634+H634+I634+J634+K634+L634+M634+N634+O634+P634+Q634+R634+S634+T634)*40</f>
        <v>0</v>
      </c>
    </row>
    <row r="635" spans="1:22" ht="15.75" customHeight="1" x14ac:dyDescent="0.25">
      <c r="A635" s="10" t="s">
        <v>250</v>
      </c>
      <c r="B635" s="11" t="s">
        <v>667</v>
      </c>
      <c r="C635" s="12" t="s">
        <v>1213</v>
      </c>
      <c r="D635" s="10">
        <v>84</v>
      </c>
      <c r="E635" s="13" t="s">
        <v>5353</v>
      </c>
      <c r="F635" s="14"/>
      <c r="G635" s="15"/>
      <c r="H635" s="15"/>
      <c r="I635" s="15"/>
      <c r="J635" s="15"/>
      <c r="K635" s="15"/>
      <c r="L635" s="15"/>
      <c r="M635" s="15"/>
      <c r="N635" s="38"/>
      <c r="O635" s="15"/>
      <c r="P635" s="15"/>
      <c r="Q635" s="38"/>
      <c r="R635" s="38"/>
      <c r="S635" s="38"/>
      <c r="T635" s="15"/>
      <c r="V635" s="16">
        <f>(G635+H635+I635+J635+K635+L635+M635+N635+O635+P635+Q635+R635+S635+T635)*84</f>
        <v>0</v>
      </c>
    </row>
    <row r="636" spans="1:22" ht="15.75" customHeight="1" x14ac:dyDescent="0.25">
      <c r="A636" s="10" t="s">
        <v>248</v>
      </c>
      <c r="B636" s="11" t="s">
        <v>667</v>
      </c>
      <c r="C636" s="12" t="s">
        <v>1213</v>
      </c>
      <c r="D636" s="10">
        <v>155</v>
      </c>
      <c r="E636" s="13" t="s">
        <v>5353</v>
      </c>
      <c r="F636" s="14"/>
      <c r="G636" s="15"/>
      <c r="H636" s="15"/>
      <c r="I636" s="15"/>
      <c r="J636" s="15"/>
      <c r="K636" s="15"/>
      <c r="L636" s="15"/>
      <c r="M636" s="15"/>
      <c r="N636" s="38"/>
      <c r="O636" s="15"/>
      <c r="P636" s="15"/>
      <c r="Q636" s="38"/>
      <c r="R636" s="38"/>
      <c r="S636" s="38"/>
      <c r="T636" s="15"/>
      <c r="V636" s="16">
        <f>(G636+H636+I636+J636+K636+L636+M636+N636+O636+P636+Q636+R636+S636+T636)*155</f>
        <v>0</v>
      </c>
    </row>
    <row r="637" spans="1:22" ht="15.75" customHeight="1" x14ac:dyDescent="0.25">
      <c r="A637" s="10" t="s">
        <v>252</v>
      </c>
      <c r="B637" s="11" t="s">
        <v>669</v>
      </c>
      <c r="C637" s="12" t="s">
        <v>1214</v>
      </c>
      <c r="D637" s="10">
        <v>84</v>
      </c>
      <c r="E637" s="13" t="s">
        <v>5353</v>
      </c>
      <c r="F637" s="14"/>
      <c r="G637" s="15"/>
      <c r="H637" s="15"/>
      <c r="I637" s="15"/>
      <c r="J637" s="15"/>
      <c r="K637" s="15"/>
      <c r="L637" s="15"/>
      <c r="M637" s="15"/>
      <c r="N637" s="38"/>
      <c r="O637" s="15"/>
      <c r="P637" s="15"/>
      <c r="Q637" s="38"/>
      <c r="R637" s="38"/>
      <c r="S637" s="38"/>
      <c r="T637" s="15"/>
      <c r="V637" s="16">
        <f>(G637+H637+I637+J637+K637+L637+M637+N637+O637+P637+Q637+R637+S637+T637)*84</f>
        <v>0</v>
      </c>
    </row>
    <row r="638" spans="1:22" ht="15.75" customHeight="1" x14ac:dyDescent="0.25">
      <c r="A638" s="10" t="s">
        <v>251</v>
      </c>
      <c r="B638" s="11" t="s">
        <v>669</v>
      </c>
      <c r="C638" s="12" t="s">
        <v>1214</v>
      </c>
      <c r="D638" s="10">
        <v>155</v>
      </c>
      <c r="E638" s="13" t="s">
        <v>5353</v>
      </c>
      <c r="F638" s="14"/>
      <c r="G638" s="15"/>
      <c r="H638" s="15"/>
      <c r="I638" s="15"/>
      <c r="J638" s="15"/>
      <c r="K638" s="15"/>
      <c r="L638" s="15"/>
      <c r="M638" s="15"/>
      <c r="N638" s="38"/>
      <c r="O638" s="15"/>
      <c r="P638" s="15"/>
      <c r="Q638" s="38"/>
      <c r="R638" s="38"/>
      <c r="S638" s="38"/>
      <c r="T638" s="15"/>
      <c r="V638" s="16">
        <f>(G638+H638+I638+J638+K638+L638+M638+N638+O638+P638+Q638+R638+S638+T638)*155</f>
        <v>0</v>
      </c>
    </row>
    <row r="639" spans="1:22" ht="15.75" customHeight="1" x14ac:dyDescent="0.25">
      <c r="A639" s="10">
        <v>74173</v>
      </c>
      <c r="B639" s="11" t="s">
        <v>664</v>
      </c>
      <c r="C639" s="12" t="s">
        <v>1215</v>
      </c>
      <c r="D639" s="10">
        <v>84</v>
      </c>
      <c r="E639" s="13" t="s">
        <v>5353</v>
      </c>
      <c r="F639" s="14"/>
      <c r="G639" s="15"/>
      <c r="H639" s="15"/>
      <c r="I639" s="15"/>
      <c r="J639" s="15"/>
      <c r="K639" s="15"/>
      <c r="L639" s="15"/>
      <c r="M639" s="15"/>
      <c r="N639" s="38"/>
      <c r="O639" s="15"/>
      <c r="P639" s="15"/>
      <c r="Q639" s="38"/>
      <c r="R639" s="38"/>
      <c r="S639" s="38"/>
      <c r="T639" s="15"/>
      <c r="V639" s="16">
        <f>(G639+H639+I639+J639+K639+L639+M639+N639+O639+P639+Q639+R639+S639+T639)*84</f>
        <v>0</v>
      </c>
    </row>
    <row r="640" spans="1:22" ht="15.75" customHeight="1" x14ac:dyDescent="0.25">
      <c r="A640" s="10" t="s">
        <v>254</v>
      </c>
      <c r="B640" s="11" t="s">
        <v>664</v>
      </c>
      <c r="C640" s="12" t="s">
        <v>1216</v>
      </c>
      <c r="D640" s="10">
        <v>40</v>
      </c>
      <c r="E640" s="13" t="s">
        <v>5353</v>
      </c>
      <c r="F640" s="14"/>
      <c r="G640" s="15"/>
      <c r="H640" s="15"/>
      <c r="I640" s="15"/>
      <c r="J640" s="15"/>
      <c r="K640" s="15"/>
      <c r="L640" s="15"/>
      <c r="M640" s="15"/>
      <c r="N640" s="38"/>
      <c r="O640" s="15"/>
      <c r="P640" s="15"/>
      <c r="Q640" s="38"/>
      <c r="R640" s="38"/>
      <c r="S640" s="38"/>
      <c r="T640" s="15"/>
      <c r="V640" s="16">
        <f>(G640+H640+I640+J640+K640+L640+M640+N640+O640+P640+Q640+R640+S640+T640)*40</f>
        <v>0</v>
      </c>
    </row>
    <row r="641" spans="1:22" ht="15.75" customHeight="1" x14ac:dyDescent="0.25">
      <c r="A641" s="10" t="s">
        <v>11</v>
      </c>
      <c r="B641" s="11" t="s">
        <v>664</v>
      </c>
      <c r="C641" s="12" t="s">
        <v>1216</v>
      </c>
      <c r="D641" s="10" t="s">
        <v>94</v>
      </c>
      <c r="E641" s="13" t="s">
        <v>5360</v>
      </c>
      <c r="F641" s="14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15"/>
      <c r="R641" s="15"/>
      <c r="S641" s="15"/>
      <c r="T641" s="15"/>
      <c r="V641" s="16">
        <f>(G641+H641+I641+J641+K641+L641+M641+N641+O641+P641+Q641+R641+S641+T641)*50</f>
        <v>0</v>
      </c>
    </row>
    <row r="642" spans="1:22" ht="15.75" customHeight="1" x14ac:dyDescent="0.25">
      <c r="A642" s="10" t="s">
        <v>255</v>
      </c>
      <c r="B642" s="11" t="s">
        <v>664</v>
      </c>
      <c r="C642" s="12" t="s">
        <v>1216</v>
      </c>
      <c r="D642" s="10">
        <v>84</v>
      </c>
      <c r="E642" s="13" t="s">
        <v>5353</v>
      </c>
      <c r="F642" s="14"/>
      <c r="G642" s="15"/>
      <c r="H642" s="15"/>
      <c r="I642" s="15"/>
      <c r="J642" s="15"/>
      <c r="K642" s="15"/>
      <c r="L642" s="15"/>
      <c r="M642" s="15"/>
      <c r="N642" s="38"/>
      <c r="O642" s="15"/>
      <c r="P642" s="15"/>
      <c r="Q642" s="38"/>
      <c r="R642" s="38"/>
      <c r="S642" s="38"/>
      <c r="T642" s="15"/>
      <c r="V642" s="16">
        <f>(G642+H642+I642+J642+K642+L642+M642+N642+O642+P642+Q642+R642+S642+T642)*84</f>
        <v>0</v>
      </c>
    </row>
    <row r="643" spans="1:22" ht="15.75" customHeight="1" x14ac:dyDescent="0.25">
      <c r="A643" s="10" t="s">
        <v>253</v>
      </c>
      <c r="B643" s="11" t="s">
        <v>664</v>
      </c>
      <c r="C643" s="12" t="s">
        <v>1216</v>
      </c>
      <c r="D643" s="10">
        <v>155</v>
      </c>
      <c r="E643" s="13" t="s">
        <v>5353</v>
      </c>
      <c r="F643" s="14"/>
      <c r="G643" s="15"/>
      <c r="H643" s="15"/>
      <c r="I643" s="15"/>
      <c r="J643" s="15"/>
      <c r="K643" s="15"/>
      <c r="L643" s="15"/>
      <c r="M643" s="15"/>
      <c r="N643" s="38"/>
      <c r="O643" s="15"/>
      <c r="P643" s="15"/>
      <c r="Q643" s="38"/>
      <c r="R643" s="38"/>
      <c r="S643" s="38"/>
      <c r="T643" s="15"/>
      <c r="V643" s="16">
        <f>(G643+H643+I643+J643+K643+L643+M643+N643+O643+P643+Q643+R643+S643+T643)*155</f>
        <v>0</v>
      </c>
    </row>
    <row r="644" spans="1:22" ht="15.75" customHeight="1" x14ac:dyDescent="0.25">
      <c r="A644" s="10" t="s">
        <v>12</v>
      </c>
      <c r="B644" s="11" t="s">
        <v>664</v>
      </c>
      <c r="C644" s="12" t="s">
        <v>3736</v>
      </c>
      <c r="D644" s="10" t="s">
        <v>94</v>
      </c>
      <c r="E644" s="13" t="s">
        <v>5360</v>
      </c>
      <c r="F644" s="14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15"/>
      <c r="R644" s="15"/>
      <c r="S644" s="15"/>
      <c r="T644" s="15"/>
      <c r="V644" s="16">
        <f>(G644+H644+I644+J644+K644+L644+M644+N644+O644+P644+Q644+R644+S644+T644)*50</f>
        <v>0</v>
      </c>
    </row>
    <row r="645" spans="1:22" ht="15.75" customHeight="1" x14ac:dyDescent="0.25">
      <c r="A645" s="10" t="s">
        <v>257</v>
      </c>
      <c r="B645" s="11" t="s">
        <v>664</v>
      </c>
      <c r="C645" s="12" t="s">
        <v>1217</v>
      </c>
      <c r="D645" s="10">
        <v>40</v>
      </c>
      <c r="E645" s="13" t="s">
        <v>5353</v>
      </c>
      <c r="F645" s="14"/>
      <c r="G645" s="15"/>
      <c r="H645" s="15"/>
      <c r="I645" s="15"/>
      <c r="J645" s="15"/>
      <c r="K645" s="15"/>
      <c r="L645" s="15"/>
      <c r="M645" s="15"/>
      <c r="N645" s="38"/>
      <c r="O645" s="15"/>
      <c r="P645" s="15"/>
      <c r="Q645" s="38"/>
      <c r="R645" s="38"/>
      <c r="S645" s="38"/>
      <c r="T645" s="15"/>
      <c r="V645" s="16">
        <f>(G645+H645+I645+J645+K645+L645+M645+N645+O645+P645+Q645+R645+S645+T645)*40</f>
        <v>0</v>
      </c>
    </row>
    <row r="646" spans="1:22" ht="15.75" customHeight="1" x14ac:dyDescent="0.25">
      <c r="A646" s="10" t="s">
        <v>258</v>
      </c>
      <c r="B646" s="11" t="s">
        <v>664</v>
      </c>
      <c r="C646" s="12" t="s">
        <v>1217</v>
      </c>
      <c r="D646" s="10">
        <v>84</v>
      </c>
      <c r="E646" s="13" t="s">
        <v>5353</v>
      </c>
      <c r="F646" s="14"/>
      <c r="G646" s="15"/>
      <c r="H646" s="15"/>
      <c r="I646" s="15"/>
      <c r="J646" s="15"/>
      <c r="K646" s="15"/>
      <c r="L646" s="15"/>
      <c r="M646" s="15"/>
      <c r="N646" s="38"/>
      <c r="O646" s="15"/>
      <c r="P646" s="15"/>
      <c r="Q646" s="38"/>
      <c r="R646" s="38"/>
      <c r="S646" s="38"/>
      <c r="T646" s="15"/>
      <c r="V646" s="16">
        <f>(G646+H646+I646+J646+K646+L646+M646+N646+O646+P646+Q646+R646+S646+T646)*84</f>
        <v>0</v>
      </c>
    </row>
    <row r="647" spans="1:22" ht="15.75" customHeight="1" x14ac:dyDescent="0.25">
      <c r="A647" s="10" t="s">
        <v>256</v>
      </c>
      <c r="B647" s="11" t="s">
        <v>664</v>
      </c>
      <c r="C647" s="12" t="s">
        <v>1217</v>
      </c>
      <c r="D647" s="10">
        <v>155</v>
      </c>
      <c r="E647" s="13" t="s">
        <v>5353</v>
      </c>
      <c r="F647" s="14"/>
      <c r="G647" s="15"/>
      <c r="H647" s="15"/>
      <c r="I647" s="15"/>
      <c r="J647" s="15"/>
      <c r="K647" s="15"/>
      <c r="L647" s="15"/>
      <c r="M647" s="15"/>
      <c r="N647" s="38"/>
      <c r="O647" s="15"/>
      <c r="P647" s="15"/>
      <c r="Q647" s="38"/>
      <c r="R647" s="38"/>
      <c r="S647" s="38"/>
      <c r="T647" s="15"/>
      <c r="V647" s="16">
        <f>(G647+H647+I647+J647+K647+L647+M647+N647+O647+P647+Q647+R647+S647+T647)*155</f>
        <v>0</v>
      </c>
    </row>
    <row r="648" spans="1:22" ht="15.75" customHeight="1" x14ac:dyDescent="0.25">
      <c r="A648" s="10" t="s">
        <v>260</v>
      </c>
      <c r="B648" s="11" t="s">
        <v>664</v>
      </c>
      <c r="C648" s="12" t="s">
        <v>1218</v>
      </c>
      <c r="D648" s="10">
        <v>40</v>
      </c>
      <c r="E648" s="13" t="s">
        <v>5353</v>
      </c>
      <c r="F648" s="14"/>
      <c r="G648" s="15"/>
      <c r="H648" s="15"/>
      <c r="I648" s="15"/>
      <c r="J648" s="15"/>
      <c r="K648" s="15"/>
      <c r="L648" s="15"/>
      <c r="M648" s="15"/>
      <c r="N648" s="38"/>
      <c r="O648" s="15"/>
      <c r="P648" s="15"/>
      <c r="Q648" s="38"/>
      <c r="R648" s="38"/>
      <c r="S648" s="38"/>
      <c r="T648" s="15"/>
      <c r="V648" s="16">
        <f>(G648+H648+I648+J648+K648+L648+M648+N648+O648+P648+Q648+R648+S648+T648)*40</f>
        <v>0</v>
      </c>
    </row>
    <row r="649" spans="1:22" ht="15.75" customHeight="1" x14ac:dyDescent="0.25">
      <c r="A649" s="10" t="s">
        <v>261</v>
      </c>
      <c r="B649" s="11" t="s">
        <v>664</v>
      </c>
      <c r="C649" s="12" t="s">
        <v>1218</v>
      </c>
      <c r="D649" s="10">
        <v>84</v>
      </c>
      <c r="E649" s="13" t="s">
        <v>5353</v>
      </c>
      <c r="F649" s="14"/>
      <c r="G649" s="15"/>
      <c r="H649" s="15"/>
      <c r="I649" s="15"/>
      <c r="J649" s="15"/>
      <c r="K649" s="15"/>
      <c r="L649" s="15"/>
      <c r="M649" s="15"/>
      <c r="N649" s="38"/>
      <c r="O649" s="15"/>
      <c r="P649" s="15"/>
      <c r="Q649" s="38"/>
      <c r="R649" s="38"/>
      <c r="S649" s="38"/>
      <c r="T649" s="15"/>
      <c r="V649" s="16">
        <f>(G649+H649+I649+J649+K649+L649+M649+N649+O649+P649+Q649+R649+S649+T649)*84</f>
        <v>0</v>
      </c>
    </row>
    <row r="650" spans="1:22" ht="15.75" customHeight="1" x14ac:dyDescent="0.25">
      <c r="A650" s="10" t="s">
        <v>259</v>
      </c>
      <c r="B650" s="11" t="s">
        <v>664</v>
      </c>
      <c r="C650" s="12" t="s">
        <v>1218</v>
      </c>
      <c r="D650" s="10">
        <v>155</v>
      </c>
      <c r="E650" s="13" t="s">
        <v>5353</v>
      </c>
      <c r="F650" s="14"/>
      <c r="G650" s="15"/>
      <c r="H650" s="15"/>
      <c r="I650" s="15"/>
      <c r="J650" s="15"/>
      <c r="K650" s="15"/>
      <c r="L650" s="15"/>
      <c r="M650" s="15"/>
      <c r="N650" s="38"/>
      <c r="O650" s="15"/>
      <c r="P650" s="15"/>
      <c r="Q650" s="38"/>
      <c r="R650" s="38"/>
      <c r="S650" s="38"/>
      <c r="T650" s="15"/>
      <c r="V650" s="16">
        <f>(G650+H650+I650+J650+K650+L650+M650+N650+O650+P650+Q650+R650+S650+T650)*155</f>
        <v>0</v>
      </c>
    </row>
    <row r="651" spans="1:22" ht="15.75" customHeight="1" x14ac:dyDescent="0.25">
      <c r="A651" s="10" t="s">
        <v>263</v>
      </c>
      <c r="B651" s="11" t="s">
        <v>664</v>
      </c>
      <c r="C651" s="12" t="s">
        <v>1219</v>
      </c>
      <c r="D651" s="10">
        <v>84</v>
      </c>
      <c r="E651" s="13" t="s">
        <v>5353</v>
      </c>
      <c r="F651" s="14"/>
      <c r="G651" s="15"/>
      <c r="H651" s="15"/>
      <c r="I651" s="15"/>
      <c r="J651" s="15"/>
      <c r="K651" s="15"/>
      <c r="L651" s="15"/>
      <c r="M651" s="15"/>
      <c r="N651" s="38"/>
      <c r="O651" s="15"/>
      <c r="P651" s="15"/>
      <c r="Q651" s="38"/>
      <c r="R651" s="38"/>
      <c r="S651" s="38"/>
      <c r="T651" s="15"/>
      <c r="V651" s="16">
        <f>(G651+H651+I651+J651+K651+L651+M651+N651+O651+P651+Q651+R651+S651+T651)*84</f>
        <v>0</v>
      </c>
    </row>
    <row r="652" spans="1:22" ht="15.75" customHeight="1" x14ac:dyDescent="0.25">
      <c r="A652" s="10" t="s">
        <v>262</v>
      </c>
      <c r="B652" s="11" t="s">
        <v>664</v>
      </c>
      <c r="C652" s="12" t="s">
        <v>1219</v>
      </c>
      <c r="D652" s="10">
        <v>155</v>
      </c>
      <c r="E652" s="13" t="s">
        <v>5353</v>
      </c>
      <c r="F652" s="14"/>
      <c r="G652" s="15"/>
      <c r="H652" s="15"/>
      <c r="I652" s="15"/>
      <c r="J652" s="15"/>
      <c r="K652" s="15"/>
      <c r="L652" s="15"/>
      <c r="M652" s="15"/>
      <c r="N652" s="38"/>
      <c r="O652" s="15"/>
      <c r="P652" s="15"/>
      <c r="Q652" s="38"/>
      <c r="R652" s="38"/>
      <c r="S652" s="38"/>
      <c r="T652" s="15"/>
      <c r="V652" s="16">
        <f>(G652+H652+I652+J652+K652+L652+M652+N652+O652+P652+Q652+R652+S652+T652)*155</f>
        <v>0</v>
      </c>
    </row>
    <row r="653" spans="1:22" ht="15.75" customHeight="1" x14ac:dyDescent="0.25">
      <c r="A653" s="10" t="s">
        <v>265</v>
      </c>
      <c r="B653" s="11" t="s">
        <v>670</v>
      </c>
      <c r="C653" s="12" t="s">
        <v>1220</v>
      </c>
      <c r="D653" s="10">
        <v>84</v>
      </c>
      <c r="E653" s="13" t="s">
        <v>5353</v>
      </c>
      <c r="F653" s="14"/>
      <c r="G653" s="15"/>
      <c r="H653" s="15"/>
      <c r="I653" s="15"/>
      <c r="J653" s="15"/>
      <c r="K653" s="15"/>
      <c r="L653" s="15"/>
      <c r="M653" s="15"/>
      <c r="N653" s="38"/>
      <c r="O653" s="15"/>
      <c r="P653" s="15"/>
      <c r="Q653" s="38"/>
      <c r="R653" s="38"/>
      <c r="S653" s="38"/>
      <c r="T653" s="15"/>
      <c r="V653" s="16">
        <f>(G653+H653+I653+J653+K653+L653+M653+N653+O653+P653+Q653+R653+S653+T653)*84</f>
        <v>0</v>
      </c>
    </row>
    <row r="654" spans="1:22" ht="15.75" customHeight="1" x14ac:dyDescent="0.25">
      <c r="A654" s="10" t="s">
        <v>264</v>
      </c>
      <c r="B654" s="11" t="s">
        <v>670</v>
      </c>
      <c r="C654" s="12" t="s">
        <v>1220</v>
      </c>
      <c r="D654" s="10">
        <v>155</v>
      </c>
      <c r="E654" s="13" t="s">
        <v>5353</v>
      </c>
      <c r="F654" s="14"/>
      <c r="G654" s="15"/>
      <c r="H654" s="15"/>
      <c r="I654" s="15"/>
      <c r="J654" s="15"/>
      <c r="K654" s="15"/>
      <c r="L654" s="15"/>
      <c r="M654" s="15"/>
      <c r="N654" s="38"/>
      <c r="O654" s="15"/>
      <c r="P654" s="15"/>
      <c r="Q654" s="38"/>
      <c r="R654" s="38"/>
      <c r="S654" s="38"/>
      <c r="T654" s="15"/>
      <c r="V654" s="16">
        <f>(G654+H654+I654+J654+K654+L654+M654+N654+O654+P654+Q654+R654+S654+T654)*155</f>
        <v>0</v>
      </c>
    </row>
    <row r="655" spans="1:22" ht="15.75" customHeight="1" x14ac:dyDescent="0.25">
      <c r="A655" s="10" t="s">
        <v>267</v>
      </c>
      <c r="B655" s="11" t="s">
        <v>671</v>
      </c>
      <c r="C655" s="12" t="s">
        <v>1221</v>
      </c>
      <c r="D655" s="10">
        <v>84</v>
      </c>
      <c r="E655" s="13" t="s">
        <v>5353</v>
      </c>
      <c r="F655" s="14"/>
      <c r="G655" s="15"/>
      <c r="H655" s="15"/>
      <c r="I655" s="15"/>
      <c r="J655" s="15"/>
      <c r="K655" s="15"/>
      <c r="L655" s="15"/>
      <c r="M655" s="15"/>
      <c r="N655" s="38"/>
      <c r="O655" s="15"/>
      <c r="P655" s="15"/>
      <c r="Q655" s="38"/>
      <c r="R655" s="38"/>
      <c r="S655" s="38"/>
      <c r="T655" s="15"/>
      <c r="V655" s="16">
        <f>(G655+H655+I655+J655+K655+L655+M655+N655+O655+P655+Q655+R655+S655+T655)*84</f>
        <v>0</v>
      </c>
    </row>
    <row r="656" spans="1:22" ht="15.75" customHeight="1" x14ac:dyDescent="0.25">
      <c r="A656" s="10" t="s">
        <v>266</v>
      </c>
      <c r="B656" s="11" t="s">
        <v>671</v>
      </c>
      <c r="C656" s="12" t="s">
        <v>1221</v>
      </c>
      <c r="D656" s="10">
        <v>155</v>
      </c>
      <c r="E656" s="13" t="s">
        <v>5353</v>
      </c>
      <c r="F656" s="14"/>
      <c r="G656" s="15"/>
      <c r="H656" s="15"/>
      <c r="I656" s="15"/>
      <c r="J656" s="15"/>
      <c r="K656" s="15"/>
      <c r="L656" s="15"/>
      <c r="M656" s="15"/>
      <c r="N656" s="38"/>
      <c r="O656" s="15"/>
      <c r="P656" s="15"/>
      <c r="Q656" s="38"/>
      <c r="R656" s="38"/>
      <c r="S656" s="38"/>
      <c r="T656" s="15"/>
      <c r="V656" s="16">
        <f>(G656+H656+I656+J656+K656+L656+M656+N656+O656+P656+Q656+R656+S656+T656)*155</f>
        <v>0</v>
      </c>
    </row>
    <row r="657" spans="1:22" ht="15.75" customHeight="1" x14ac:dyDescent="0.25">
      <c r="A657" s="10" t="s">
        <v>10</v>
      </c>
      <c r="B657" s="11" t="s">
        <v>672</v>
      </c>
      <c r="C657" s="12" t="s">
        <v>3737</v>
      </c>
      <c r="D657" s="10" t="s">
        <v>95</v>
      </c>
      <c r="E657" s="13" t="s">
        <v>5360</v>
      </c>
      <c r="F657" s="14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15"/>
      <c r="R657" s="15"/>
      <c r="S657" s="15"/>
      <c r="T657" s="15"/>
      <c r="V657" s="16">
        <f>(G657+H657+I657+J657+K657+L657+M657+N657+O657+P657+Q657+R657+S657+T657)*100</f>
        <v>0</v>
      </c>
    </row>
    <row r="658" spans="1:22" ht="15.75" customHeight="1" x14ac:dyDescent="0.25">
      <c r="A658" s="10" t="s">
        <v>2284</v>
      </c>
      <c r="B658" s="11" t="s">
        <v>672</v>
      </c>
      <c r="C658" s="12" t="s">
        <v>3737</v>
      </c>
      <c r="D658" s="10" t="s">
        <v>96</v>
      </c>
      <c r="E658" s="13" t="s">
        <v>5360</v>
      </c>
      <c r="F658" s="14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15"/>
      <c r="R658" s="15"/>
      <c r="S658" s="15"/>
      <c r="T658" s="15"/>
      <c r="V658" s="16">
        <f>(G658+H658+I658+J658+K658+L658+M658+N658+O658+P658+Q658+R658+S658+T658)*288</f>
        <v>0</v>
      </c>
    </row>
    <row r="659" spans="1:22" ht="15.75" customHeight="1" x14ac:dyDescent="0.25">
      <c r="A659" s="10">
        <v>79050</v>
      </c>
      <c r="B659" s="11" t="s">
        <v>672</v>
      </c>
      <c r="C659" s="12" t="s">
        <v>1222</v>
      </c>
      <c r="D659" s="10">
        <v>84</v>
      </c>
      <c r="E659" s="13" t="s">
        <v>5353</v>
      </c>
      <c r="F659" s="14"/>
      <c r="G659" s="15"/>
      <c r="H659" s="15"/>
      <c r="I659" s="15"/>
      <c r="J659" s="15"/>
      <c r="K659" s="15"/>
      <c r="L659" s="15"/>
      <c r="M659" s="15"/>
      <c r="N659" s="38"/>
      <c r="O659" s="15"/>
      <c r="P659" s="15"/>
      <c r="Q659" s="38"/>
      <c r="R659" s="38"/>
      <c r="S659" s="38"/>
      <c r="T659" s="15"/>
      <c r="V659" s="16">
        <f>(G659+H659+I659+J659+K659+L659+M659+N659+O659+P659+Q659+R659+S659+T659)*84</f>
        <v>0</v>
      </c>
    </row>
    <row r="660" spans="1:22" s="3" customFormat="1" ht="15.75" customHeight="1" x14ac:dyDescent="0.25">
      <c r="A660" s="17"/>
      <c r="B660" s="18"/>
      <c r="C660" s="19"/>
      <c r="D660" s="17"/>
      <c r="E660" s="23"/>
      <c r="F660" s="14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V660" s="22"/>
    </row>
    <row r="661" spans="1:22" ht="15.75" customHeight="1" x14ac:dyDescent="0.25">
      <c r="A661" s="10" t="s">
        <v>2285</v>
      </c>
      <c r="B661" s="11" t="s">
        <v>3277</v>
      </c>
      <c r="C661" s="12" t="s">
        <v>3738</v>
      </c>
      <c r="D661" s="10" t="s">
        <v>95</v>
      </c>
      <c r="E661" s="13" t="s">
        <v>5360</v>
      </c>
      <c r="F661" s="14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15"/>
      <c r="R661" s="15"/>
      <c r="S661" s="15"/>
      <c r="T661" s="15"/>
      <c r="V661" s="16">
        <f t="shared" ref="V661:V662" si="60">(G661+H661+I661+J661+K661+L661+M661+N661+O661+P661+Q661+R661+S661+T661)*100</f>
        <v>0</v>
      </c>
    </row>
    <row r="662" spans="1:22" ht="15.75" customHeight="1" x14ac:dyDescent="0.25">
      <c r="A662" s="10" t="s">
        <v>2286</v>
      </c>
      <c r="B662" s="11" t="s">
        <v>3277</v>
      </c>
      <c r="C662" s="12" t="s">
        <v>3739</v>
      </c>
      <c r="D662" s="10" t="s">
        <v>95</v>
      </c>
      <c r="E662" s="13" t="s">
        <v>5360</v>
      </c>
      <c r="F662" s="14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15"/>
      <c r="R662" s="15"/>
      <c r="S662" s="15"/>
      <c r="T662" s="15"/>
      <c r="V662" s="16">
        <f t="shared" si="60"/>
        <v>0</v>
      </c>
    </row>
    <row r="663" spans="1:22" s="3" customFormat="1" ht="15.75" customHeight="1" x14ac:dyDescent="0.25">
      <c r="A663" s="17"/>
      <c r="B663" s="18"/>
      <c r="C663" s="19"/>
      <c r="D663" s="17"/>
      <c r="E663" s="23"/>
      <c r="F663" s="14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V663" s="22"/>
    </row>
    <row r="664" spans="1:22" ht="15.75" customHeight="1" x14ac:dyDescent="0.25">
      <c r="A664" s="10">
        <v>74817</v>
      </c>
      <c r="B664" s="11" t="s">
        <v>673</v>
      </c>
      <c r="C664" s="12" t="s">
        <v>1223</v>
      </c>
      <c r="D664" s="10">
        <v>84</v>
      </c>
      <c r="E664" s="13">
        <v>23</v>
      </c>
      <c r="F664" s="14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38"/>
      <c r="S664" s="15"/>
      <c r="T664" s="15"/>
      <c r="V664" s="16">
        <f t="shared" ref="V664:V668" si="61">(G664+H664+I664+J664+K664+L664+M664+N664+O664+P664+Q664+R664+S664+T664)*84</f>
        <v>0</v>
      </c>
    </row>
    <row r="665" spans="1:22" ht="15.75" customHeight="1" x14ac:dyDescent="0.25">
      <c r="A665" s="10">
        <v>74818</v>
      </c>
      <c r="B665" s="11" t="s">
        <v>673</v>
      </c>
      <c r="C665" s="12" t="s">
        <v>1224</v>
      </c>
      <c r="D665" s="10">
        <v>84</v>
      </c>
      <c r="E665" s="13">
        <v>23</v>
      </c>
      <c r="F665" s="14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38"/>
      <c r="S665" s="15"/>
      <c r="T665" s="15"/>
      <c r="V665" s="16">
        <f t="shared" si="61"/>
        <v>0</v>
      </c>
    </row>
    <row r="666" spans="1:22" ht="15.75" customHeight="1" x14ac:dyDescent="0.25">
      <c r="A666" s="10">
        <v>71571</v>
      </c>
      <c r="B666" s="11" t="s">
        <v>673</v>
      </c>
      <c r="C666" s="12" t="s">
        <v>1225</v>
      </c>
      <c r="D666" s="10">
        <v>84</v>
      </c>
      <c r="E666" s="13">
        <v>23</v>
      </c>
      <c r="F666" s="14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38"/>
      <c r="S666" s="15"/>
      <c r="T666" s="15"/>
      <c r="V666" s="16">
        <f t="shared" si="61"/>
        <v>0</v>
      </c>
    </row>
    <row r="667" spans="1:22" ht="15.75" customHeight="1" x14ac:dyDescent="0.25">
      <c r="A667" s="10">
        <v>79382</v>
      </c>
      <c r="B667" s="11" t="s">
        <v>674</v>
      </c>
      <c r="C667" s="12" t="s">
        <v>1226</v>
      </c>
      <c r="D667" s="10">
        <v>84</v>
      </c>
      <c r="E667" s="13" t="s">
        <v>5351</v>
      </c>
      <c r="F667" s="14"/>
      <c r="G667" s="15"/>
      <c r="H667" s="15"/>
      <c r="I667" s="15"/>
      <c r="J667" s="15"/>
      <c r="K667" s="15"/>
      <c r="L667" s="15"/>
      <c r="M667" s="15"/>
      <c r="N667" s="38"/>
      <c r="O667" s="15"/>
      <c r="P667" s="15"/>
      <c r="Q667" s="38"/>
      <c r="R667" s="38"/>
      <c r="S667" s="15"/>
      <c r="T667" s="15"/>
      <c r="V667" s="16">
        <f t="shared" si="61"/>
        <v>0</v>
      </c>
    </row>
    <row r="668" spans="1:22" ht="15.75" customHeight="1" x14ac:dyDescent="0.25">
      <c r="A668" s="10">
        <v>74869</v>
      </c>
      <c r="B668" s="11" t="s">
        <v>674</v>
      </c>
      <c r="C668" s="12" t="s">
        <v>1227</v>
      </c>
      <c r="D668" s="10">
        <v>84</v>
      </c>
      <c r="E668" s="13">
        <v>23</v>
      </c>
      <c r="F668" s="14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38"/>
      <c r="S668" s="15"/>
      <c r="T668" s="15"/>
      <c r="V668" s="16">
        <f t="shared" si="61"/>
        <v>0</v>
      </c>
    </row>
    <row r="669" spans="1:22" s="3" customFormat="1" ht="15.75" customHeight="1" x14ac:dyDescent="0.25">
      <c r="A669" s="17"/>
      <c r="B669" s="18"/>
      <c r="C669" s="19"/>
      <c r="D669" s="17"/>
      <c r="E669" s="23"/>
      <c r="F669" s="14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V669" s="22"/>
    </row>
    <row r="670" spans="1:22" ht="15.75" customHeight="1" x14ac:dyDescent="0.25">
      <c r="A670" s="10" t="s">
        <v>2287</v>
      </c>
      <c r="B670" s="11" t="s">
        <v>3278</v>
      </c>
      <c r="C670" s="12" t="s">
        <v>3740</v>
      </c>
      <c r="D670" s="10" t="s">
        <v>96</v>
      </c>
      <c r="E670" s="13" t="s">
        <v>5360</v>
      </c>
      <c r="F670" s="14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15"/>
      <c r="R670" s="15"/>
      <c r="S670" s="15"/>
      <c r="T670" s="15"/>
      <c r="V670" s="16">
        <f t="shared" ref="V670:V671" si="62">(G670+H670+I670+J670+K670+L670+M670+N670+O670+P670+Q670+R670+S670+T670)*288</f>
        <v>0</v>
      </c>
    </row>
    <row r="671" spans="1:22" ht="15.75" customHeight="1" x14ac:dyDescent="0.25">
      <c r="A671" s="10" t="s">
        <v>2288</v>
      </c>
      <c r="B671" s="11" t="s">
        <v>3279</v>
      </c>
      <c r="C671" s="12" t="s">
        <v>3741</v>
      </c>
      <c r="D671" s="10" t="s">
        <v>96</v>
      </c>
      <c r="E671" s="13" t="s">
        <v>5360</v>
      </c>
      <c r="F671" s="14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15"/>
      <c r="R671" s="15"/>
      <c r="S671" s="15"/>
      <c r="T671" s="15"/>
      <c r="V671" s="16">
        <f t="shared" si="62"/>
        <v>0</v>
      </c>
    </row>
    <row r="672" spans="1:22" ht="15.75" customHeight="1" x14ac:dyDescent="0.25">
      <c r="A672" s="10" t="s">
        <v>2289</v>
      </c>
      <c r="B672" s="11" t="s">
        <v>3279</v>
      </c>
      <c r="C672" s="12" t="s">
        <v>3742</v>
      </c>
      <c r="D672" s="10" t="s">
        <v>95</v>
      </c>
      <c r="E672" s="13" t="s">
        <v>5360</v>
      </c>
      <c r="F672" s="14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15"/>
      <c r="R672" s="15"/>
      <c r="S672" s="15"/>
      <c r="T672" s="15"/>
      <c r="V672" s="16">
        <f>(G672+H672+I672+J672+K672+L672+M672+N672+O672+P672+Q672+R672+S672+T672)*100</f>
        <v>0</v>
      </c>
    </row>
    <row r="673" spans="1:22" s="3" customFormat="1" ht="15.75" customHeight="1" x14ac:dyDescent="0.25">
      <c r="A673" s="17"/>
      <c r="B673" s="18"/>
      <c r="C673" s="19"/>
      <c r="D673" s="17"/>
      <c r="E673" s="23"/>
      <c r="F673" s="14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V673" s="22"/>
    </row>
    <row r="674" spans="1:22" ht="15.75" customHeight="1" x14ac:dyDescent="0.25">
      <c r="A674" s="10" t="s">
        <v>2290</v>
      </c>
      <c r="B674" s="11" t="s">
        <v>3280</v>
      </c>
      <c r="C674" s="12" t="s">
        <v>3743</v>
      </c>
      <c r="D674" s="10" t="s">
        <v>96</v>
      </c>
      <c r="E674" s="13" t="s">
        <v>5360</v>
      </c>
      <c r="F674" s="14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15"/>
      <c r="R674" s="15"/>
      <c r="S674" s="15"/>
      <c r="T674" s="15"/>
      <c r="V674" s="16">
        <f>(G674+H674+I674+J674+K674+L674+M674+N674+O674+P674+Q674+R674+S674+T674)*288</f>
        <v>0</v>
      </c>
    </row>
    <row r="675" spans="1:22" ht="15.75" customHeight="1" x14ac:dyDescent="0.25">
      <c r="A675" s="10" t="s">
        <v>2291</v>
      </c>
      <c r="B675" s="11" t="s">
        <v>3281</v>
      </c>
      <c r="C675" s="12" t="s">
        <v>3744</v>
      </c>
      <c r="D675" s="10" t="s">
        <v>95</v>
      </c>
      <c r="E675" s="13" t="s">
        <v>5360</v>
      </c>
      <c r="F675" s="14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15"/>
      <c r="R675" s="15"/>
      <c r="S675" s="15"/>
      <c r="T675" s="15"/>
      <c r="V675" s="16">
        <f>(G675+H675+I675+J675+K675+L675+M675+N675+O675+P675+Q675+R675+S675+T675)*100</f>
        <v>0</v>
      </c>
    </row>
    <row r="676" spans="1:22" ht="15.75" customHeight="1" x14ac:dyDescent="0.25">
      <c r="A676" s="10" t="s">
        <v>2292</v>
      </c>
      <c r="B676" s="11" t="s">
        <v>3281</v>
      </c>
      <c r="C676" s="12" t="s">
        <v>3745</v>
      </c>
      <c r="D676" s="10" t="s">
        <v>96</v>
      </c>
      <c r="E676" s="13" t="s">
        <v>5360</v>
      </c>
      <c r="F676" s="14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15"/>
      <c r="R676" s="15"/>
      <c r="S676" s="15"/>
      <c r="T676" s="15"/>
      <c r="V676" s="16">
        <f t="shared" ref="V676:V681" si="63">(G676+H676+I676+J676+K676+L676+M676+N676+O676+P676+Q676+R676+S676+T676)*288</f>
        <v>0</v>
      </c>
    </row>
    <row r="677" spans="1:22" ht="15.75" customHeight="1" x14ac:dyDescent="0.25">
      <c r="A677" s="10" t="s">
        <v>2293</v>
      </c>
      <c r="B677" s="11" t="s">
        <v>3281</v>
      </c>
      <c r="C677" s="12" t="s">
        <v>3746</v>
      </c>
      <c r="D677" s="10" t="s">
        <v>96</v>
      </c>
      <c r="E677" s="13" t="s">
        <v>5360</v>
      </c>
      <c r="F677" s="14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15"/>
      <c r="R677" s="15"/>
      <c r="S677" s="15"/>
      <c r="T677" s="15"/>
      <c r="V677" s="16">
        <f t="shared" si="63"/>
        <v>0</v>
      </c>
    </row>
    <row r="678" spans="1:22" ht="15.75" customHeight="1" x14ac:dyDescent="0.25">
      <c r="A678" s="10" t="s">
        <v>2294</v>
      </c>
      <c r="B678" s="11" t="s">
        <v>3281</v>
      </c>
      <c r="C678" s="12" t="s">
        <v>3747</v>
      </c>
      <c r="D678" s="10" t="s">
        <v>96</v>
      </c>
      <c r="E678" s="13" t="s">
        <v>5360</v>
      </c>
      <c r="F678" s="14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15"/>
      <c r="R678" s="15"/>
      <c r="S678" s="15"/>
      <c r="T678" s="15"/>
      <c r="V678" s="16">
        <f t="shared" si="63"/>
        <v>0</v>
      </c>
    </row>
    <row r="679" spans="1:22" ht="15.75" customHeight="1" x14ac:dyDescent="0.25">
      <c r="A679" s="10" t="s">
        <v>2295</v>
      </c>
      <c r="B679" s="11" t="s">
        <v>3281</v>
      </c>
      <c r="C679" s="12" t="s">
        <v>3748</v>
      </c>
      <c r="D679" s="10" t="s">
        <v>96</v>
      </c>
      <c r="E679" s="13" t="s">
        <v>5360</v>
      </c>
      <c r="F679" s="14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15"/>
      <c r="R679" s="15"/>
      <c r="S679" s="15"/>
      <c r="T679" s="15"/>
      <c r="V679" s="16">
        <f t="shared" si="63"/>
        <v>0</v>
      </c>
    </row>
    <row r="680" spans="1:22" ht="15.75" customHeight="1" x14ac:dyDescent="0.25">
      <c r="A680" s="10" t="s">
        <v>2296</v>
      </c>
      <c r="B680" s="11" t="s">
        <v>3281</v>
      </c>
      <c r="C680" s="12" t="s">
        <v>3749</v>
      </c>
      <c r="D680" s="10" t="s">
        <v>96</v>
      </c>
      <c r="E680" s="13" t="s">
        <v>5360</v>
      </c>
      <c r="F680" s="14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15"/>
      <c r="R680" s="15"/>
      <c r="S680" s="15"/>
      <c r="T680" s="15"/>
      <c r="V680" s="16">
        <f t="shared" si="63"/>
        <v>0</v>
      </c>
    </row>
    <row r="681" spans="1:22" ht="15.75" customHeight="1" x14ac:dyDescent="0.25">
      <c r="A681" s="10" t="s">
        <v>2297</v>
      </c>
      <c r="B681" s="11" t="s">
        <v>3281</v>
      </c>
      <c r="C681" s="12" t="s">
        <v>3750</v>
      </c>
      <c r="D681" s="10" t="s">
        <v>96</v>
      </c>
      <c r="E681" s="13" t="s">
        <v>5360</v>
      </c>
      <c r="F681" s="14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15"/>
      <c r="R681" s="15"/>
      <c r="S681" s="15"/>
      <c r="T681" s="15"/>
      <c r="V681" s="16">
        <f t="shared" si="63"/>
        <v>0</v>
      </c>
    </row>
    <row r="682" spans="1:22" ht="15.75" customHeight="1" x14ac:dyDescent="0.25">
      <c r="A682" s="10" t="s">
        <v>2298</v>
      </c>
      <c r="B682" s="11" t="s">
        <v>3282</v>
      </c>
      <c r="C682" s="12" t="s">
        <v>4632</v>
      </c>
      <c r="D682" s="10" t="s">
        <v>95</v>
      </c>
      <c r="E682" s="13" t="s">
        <v>5360</v>
      </c>
      <c r="F682" s="14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15"/>
      <c r="R682" s="15"/>
      <c r="S682" s="15"/>
      <c r="T682" s="15"/>
      <c r="V682" s="16">
        <f>(G682+H682+I682+J682+K682+L682+M682+N682+O682+P682+Q682+R682+S682+T682)*100</f>
        <v>0</v>
      </c>
    </row>
    <row r="683" spans="1:22" s="3" customFormat="1" ht="15.75" customHeight="1" x14ac:dyDescent="0.25">
      <c r="A683" s="17"/>
      <c r="B683" s="18"/>
      <c r="C683" s="19"/>
      <c r="D683" s="17"/>
      <c r="E683" s="23"/>
      <c r="F683" s="14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V683" s="22"/>
    </row>
    <row r="684" spans="1:22" ht="15.75" customHeight="1" x14ac:dyDescent="0.25">
      <c r="A684" s="10">
        <v>70198</v>
      </c>
      <c r="B684" s="11" t="s">
        <v>675</v>
      </c>
      <c r="C684" s="12" t="s">
        <v>1228</v>
      </c>
      <c r="D684" s="10">
        <v>102</v>
      </c>
      <c r="E684" s="13">
        <v>38</v>
      </c>
      <c r="F684" s="14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38"/>
      <c r="V684" s="16">
        <f>(G684+H684+I684+J684+K684+L684+M684+N684+O684+P684+Q684+R684+S684+T684)*102</f>
        <v>0</v>
      </c>
    </row>
    <row r="685" spans="1:22" s="3" customFormat="1" ht="15.75" customHeight="1" x14ac:dyDescent="0.25">
      <c r="A685" s="17"/>
      <c r="B685" s="18"/>
      <c r="C685" s="19"/>
      <c r="D685" s="17"/>
      <c r="E685" s="23"/>
      <c r="F685" s="14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V685" s="22"/>
    </row>
    <row r="686" spans="1:22" ht="15.75" customHeight="1" x14ac:dyDescent="0.25">
      <c r="A686" s="10" t="s">
        <v>2299</v>
      </c>
      <c r="B686" s="11" t="s">
        <v>3283</v>
      </c>
      <c r="C686" s="12" t="s">
        <v>3751</v>
      </c>
      <c r="D686" s="10" t="s">
        <v>95</v>
      </c>
      <c r="E686" s="13" t="s">
        <v>5360</v>
      </c>
      <c r="F686" s="14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15"/>
      <c r="R686" s="15"/>
      <c r="S686" s="15"/>
      <c r="T686" s="15"/>
      <c r="V686" s="16">
        <f>(G686+H686+I686+J686+K686+L686+M686+N686+O686+P686+Q686+R686+S686+T686)*100</f>
        <v>0</v>
      </c>
    </row>
    <row r="687" spans="1:22" s="3" customFormat="1" ht="15.75" customHeight="1" x14ac:dyDescent="0.25">
      <c r="A687" s="17"/>
      <c r="B687" s="18"/>
      <c r="C687" s="19"/>
      <c r="D687" s="17"/>
      <c r="E687" s="23"/>
      <c r="F687" s="14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V687" s="22"/>
    </row>
    <row r="688" spans="1:22" ht="15.75" customHeight="1" x14ac:dyDescent="0.25">
      <c r="A688" s="10">
        <v>76801</v>
      </c>
      <c r="B688" s="11" t="s">
        <v>676</v>
      </c>
      <c r="C688" s="12" t="s">
        <v>1229</v>
      </c>
      <c r="D688" s="10">
        <v>102</v>
      </c>
      <c r="E688" s="13">
        <v>38</v>
      </c>
      <c r="F688" s="14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38"/>
      <c r="V688" s="16">
        <f t="shared" ref="V688:V689" si="64">(G688+H688+I688+J688+K688+L688+M688+N688+O688+P688+Q688+R688+S688+T688)*102</f>
        <v>0</v>
      </c>
    </row>
    <row r="689" spans="1:22" ht="15.75" customHeight="1" x14ac:dyDescent="0.25">
      <c r="A689" s="10">
        <v>71321</v>
      </c>
      <c r="B689" s="11" t="s">
        <v>677</v>
      </c>
      <c r="C689" s="12" t="s">
        <v>1230</v>
      </c>
      <c r="D689" s="10">
        <v>102</v>
      </c>
      <c r="E689" s="13" t="s">
        <v>5356</v>
      </c>
      <c r="F689" s="14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38"/>
      <c r="T689" s="38"/>
      <c r="V689" s="16">
        <f t="shared" si="64"/>
        <v>0</v>
      </c>
    </row>
    <row r="690" spans="1:22" s="3" customFormat="1" ht="15.75" customHeight="1" x14ac:dyDescent="0.25">
      <c r="A690" s="17"/>
      <c r="B690" s="18"/>
      <c r="C690" s="19"/>
      <c r="D690" s="17"/>
      <c r="E690" s="23"/>
      <c r="F690" s="14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V690" s="22"/>
    </row>
    <row r="691" spans="1:22" ht="15.75" customHeight="1" x14ac:dyDescent="0.25">
      <c r="A691" s="10" t="s">
        <v>2300</v>
      </c>
      <c r="B691" s="11" t="s">
        <v>3284</v>
      </c>
      <c r="C691" s="12" t="s">
        <v>3752</v>
      </c>
      <c r="D691" s="10" t="s">
        <v>133</v>
      </c>
      <c r="E691" s="13" t="s">
        <v>5349</v>
      </c>
      <c r="F691" s="14"/>
      <c r="G691" s="15"/>
      <c r="H691" s="15"/>
      <c r="I691" s="38"/>
      <c r="J691" s="38"/>
      <c r="K691" s="38"/>
      <c r="L691" s="38"/>
      <c r="M691" s="38"/>
      <c r="N691" s="38"/>
      <c r="O691" s="38"/>
      <c r="P691" s="38"/>
      <c r="Q691" s="15"/>
      <c r="R691" s="15"/>
      <c r="S691" s="15"/>
      <c r="T691" s="15"/>
      <c r="V691" s="16">
        <f>(G691+H691+I691+J691+K691+L691+M691+N691+O691+P691+Q691+R691+S691+T691)*70</f>
        <v>0</v>
      </c>
    </row>
    <row r="692" spans="1:22" ht="15.75" customHeight="1" x14ac:dyDescent="0.25">
      <c r="A692" s="10" t="s">
        <v>2301</v>
      </c>
      <c r="B692" s="11" t="s">
        <v>3284</v>
      </c>
      <c r="C692" s="12" t="s">
        <v>3752</v>
      </c>
      <c r="D692" s="10" t="s">
        <v>131</v>
      </c>
      <c r="E692" s="13" t="s">
        <v>5349</v>
      </c>
      <c r="F692" s="14"/>
      <c r="G692" s="15"/>
      <c r="H692" s="15"/>
      <c r="I692" s="38"/>
      <c r="J692" s="38"/>
      <c r="K692" s="38"/>
      <c r="L692" s="38"/>
      <c r="M692" s="38"/>
      <c r="N692" s="38"/>
      <c r="O692" s="38"/>
      <c r="P692" s="38"/>
      <c r="Q692" s="15"/>
      <c r="R692" s="15"/>
      <c r="S692" s="15"/>
      <c r="T692" s="15"/>
      <c r="V692" s="16">
        <f>(G692+H692+I692+J692+K692+L692+M692+N692+O692+P692+Q692+R692+S692+T692)*150</f>
        <v>0</v>
      </c>
    </row>
    <row r="693" spans="1:22" s="3" customFormat="1" ht="15.75" customHeight="1" x14ac:dyDescent="0.25">
      <c r="A693" s="17"/>
      <c r="B693" s="18"/>
      <c r="C693" s="19"/>
      <c r="D693" s="17"/>
      <c r="E693" s="23"/>
      <c r="F693" s="14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V693" s="22"/>
    </row>
    <row r="694" spans="1:22" ht="15.75" customHeight="1" x14ac:dyDescent="0.25">
      <c r="A694" s="10">
        <v>71383</v>
      </c>
      <c r="B694" s="11" t="s">
        <v>678</v>
      </c>
      <c r="C694" s="12" t="s">
        <v>1231</v>
      </c>
      <c r="D694" s="10">
        <v>102</v>
      </c>
      <c r="E694" s="13">
        <v>38</v>
      </c>
      <c r="F694" s="14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38"/>
      <c r="V694" s="16">
        <f t="shared" ref="V694:V695" si="65">(G694+H694+I694+J694+K694+L694+M694+N694+O694+P694+Q694+R694+S694+T694)*102</f>
        <v>0</v>
      </c>
    </row>
    <row r="695" spans="1:22" ht="15.75" customHeight="1" x14ac:dyDescent="0.25">
      <c r="A695" s="10">
        <v>71384</v>
      </c>
      <c r="B695" s="11" t="s">
        <v>678</v>
      </c>
      <c r="C695" s="12" t="s">
        <v>1232</v>
      </c>
      <c r="D695" s="10">
        <v>102</v>
      </c>
      <c r="E695" s="13">
        <v>38</v>
      </c>
      <c r="F695" s="14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38"/>
      <c r="V695" s="16">
        <f t="shared" si="65"/>
        <v>0</v>
      </c>
    </row>
    <row r="696" spans="1:22" s="3" customFormat="1" ht="15.75" customHeight="1" x14ac:dyDescent="0.25">
      <c r="A696" s="17"/>
      <c r="B696" s="18"/>
      <c r="C696" s="19"/>
      <c r="D696" s="17"/>
      <c r="E696" s="23"/>
      <c r="F696" s="14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V696" s="22"/>
    </row>
    <row r="697" spans="1:22" ht="15.75" customHeight="1" x14ac:dyDescent="0.25">
      <c r="A697" s="10" t="s">
        <v>2302</v>
      </c>
      <c r="B697" s="11" t="s">
        <v>3285</v>
      </c>
      <c r="C697" s="12" t="s">
        <v>3753</v>
      </c>
      <c r="D697" s="10" t="s">
        <v>94</v>
      </c>
      <c r="E697" s="13" t="s">
        <v>5360</v>
      </c>
      <c r="F697" s="14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15"/>
      <c r="R697" s="15"/>
      <c r="S697" s="15"/>
      <c r="T697" s="15"/>
      <c r="V697" s="16">
        <f>(G697+H697+I697+J697+K697+L697+M697+N697+O697+P697+Q697+R697+S697+T697)*50</f>
        <v>0</v>
      </c>
    </row>
    <row r="698" spans="1:22" s="3" customFormat="1" ht="15.75" customHeight="1" x14ac:dyDescent="0.25">
      <c r="A698" s="17"/>
      <c r="B698" s="18"/>
      <c r="C698" s="19"/>
      <c r="D698" s="17"/>
      <c r="E698" s="23"/>
      <c r="F698" s="14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V698" s="22"/>
    </row>
    <row r="699" spans="1:22" ht="15.75" customHeight="1" x14ac:dyDescent="0.25">
      <c r="A699" s="10" t="s">
        <v>2303</v>
      </c>
      <c r="B699" s="11" t="s">
        <v>3286</v>
      </c>
      <c r="C699" s="12" t="s">
        <v>3754</v>
      </c>
      <c r="D699" s="10" t="s">
        <v>95</v>
      </c>
      <c r="E699" s="13" t="s">
        <v>5360</v>
      </c>
      <c r="F699" s="14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15"/>
      <c r="R699" s="15"/>
      <c r="S699" s="15"/>
      <c r="T699" s="15"/>
      <c r="V699" s="16">
        <f>(G699+H699+I699+J699+K699+L699+M699+N699+O699+P699+Q699+R699+S699+T699)*100</f>
        <v>0</v>
      </c>
    </row>
    <row r="700" spans="1:22" s="3" customFormat="1" ht="15.75" customHeight="1" x14ac:dyDescent="0.25">
      <c r="A700" s="17"/>
      <c r="B700" s="18"/>
      <c r="C700" s="19"/>
      <c r="D700" s="17"/>
      <c r="E700" s="23"/>
      <c r="F700" s="14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V700" s="22"/>
    </row>
    <row r="701" spans="1:22" ht="15.75" customHeight="1" x14ac:dyDescent="0.25">
      <c r="A701" s="10" t="s">
        <v>2304</v>
      </c>
      <c r="B701" s="11" t="s">
        <v>3287</v>
      </c>
      <c r="C701" s="12" t="s">
        <v>3755</v>
      </c>
      <c r="D701" s="10" t="s">
        <v>95</v>
      </c>
      <c r="E701" s="13" t="s">
        <v>5360</v>
      </c>
      <c r="F701" s="14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15"/>
      <c r="R701" s="15"/>
      <c r="S701" s="15"/>
      <c r="T701" s="15"/>
      <c r="V701" s="16">
        <f>(G701+H701+I701+J701+K701+L701+M701+N701+O701+P701+Q701+R701+S701+T701)*100</f>
        <v>0</v>
      </c>
    </row>
    <row r="702" spans="1:22" s="3" customFormat="1" ht="15.75" customHeight="1" x14ac:dyDescent="0.25">
      <c r="A702" s="17"/>
      <c r="B702" s="18"/>
      <c r="C702" s="19"/>
      <c r="D702" s="17"/>
      <c r="E702" s="23"/>
      <c r="F702" s="14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V702" s="22"/>
    </row>
    <row r="703" spans="1:22" ht="15.75" customHeight="1" x14ac:dyDescent="0.25">
      <c r="A703" s="10" t="s">
        <v>13</v>
      </c>
      <c r="B703" s="11" t="s">
        <v>3288</v>
      </c>
      <c r="C703" s="12" t="s">
        <v>82</v>
      </c>
      <c r="D703" s="10" t="s">
        <v>95</v>
      </c>
      <c r="E703" s="13" t="s">
        <v>5360</v>
      </c>
      <c r="F703" s="14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15"/>
      <c r="R703" s="15"/>
      <c r="S703" s="15"/>
      <c r="T703" s="15"/>
      <c r="V703" s="16">
        <f t="shared" ref="V703:V705" si="66">(G703+H703+I703+J703+K703+L703+M703+N703+O703+P703+Q703+R703+S703+T703)*100</f>
        <v>0</v>
      </c>
    </row>
    <row r="704" spans="1:22" ht="15.75" customHeight="1" x14ac:dyDescent="0.25">
      <c r="A704" s="10" t="s">
        <v>14</v>
      </c>
      <c r="B704" s="11" t="s">
        <v>3288</v>
      </c>
      <c r="C704" s="12" t="s">
        <v>83</v>
      </c>
      <c r="D704" s="10" t="s">
        <v>95</v>
      </c>
      <c r="E704" s="13" t="s">
        <v>5360</v>
      </c>
      <c r="F704" s="14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15"/>
      <c r="R704" s="15"/>
      <c r="S704" s="15"/>
      <c r="T704" s="15"/>
      <c r="V704" s="16">
        <f t="shared" si="66"/>
        <v>0</v>
      </c>
    </row>
    <row r="705" spans="1:22" ht="15.75" customHeight="1" x14ac:dyDescent="0.25">
      <c r="A705" s="10" t="s">
        <v>15</v>
      </c>
      <c r="B705" s="11" t="s">
        <v>3288</v>
      </c>
      <c r="C705" s="12" t="s">
        <v>84</v>
      </c>
      <c r="D705" s="10" t="s">
        <v>95</v>
      </c>
      <c r="E705" s="13" t="s">
        <v>5360</v>
      </c>
      <c r="F705" s="14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15"/>
      <c r="R705" s="15"/>
      <c r="S705" s="15"/>
      <c r="T705" s="15"/>
      <c r="V705" s="16">
        <f t="shared" si="66"/>
        <v>0</v>
      </c>
    </row>
    <row r="706" spans="1:22" s="3" customFormat="1" ht="15.75" customHeight="1" x14ac:dyDescent="0.25">
      <c r="A706" s="17"/>
      <c r="B706" s="18"/>
      <c r="C706" s="19"/>
      <c r="D706" s="17"/>
      <c r="E706" s="23"/>
      <c r="F706" s="14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V706" s="22"/>
    </row>
    <row r="707" spans="1:22" ht="15.75" customHeight="1" x14ac:dyDescent="0.25">
      <c r="A707" s="10">
        <v>73340</v>
      </c>
      <c r="B707" s="11" t="s">
        <v>679</v>
      </c>
      <c r="C707" s="12" t="s">
        <v>1233</v>
      </c>
      <c r="D707" s="10">
        <v>102</v>
      </c>
      <c r="E707" s="13" t="s">
        <v>5356</v>
      </c>
      <c r="F707" s="14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38"/>
      <c r="T707" s="38"/>
      <c r="V707" s="16">
        <f t="shared" ref="V707:V708" si="67">(G707+H707+I707+J707+K707+L707+M707+N707+O707+P707+Q707+R707+S707+T707)*102</f>
        <v>0</v>
      </c>
    </row>
    <row r="708" spans="1:22" ht="15.75" customHeight="1" x14ac:dyDescent="0.25">
      <c r="A708" s="10">
        <v>73341</v>
      </c>
      <c r="B708" s="11" t="s">
        <v>679</v>
      </c>
      <c r="C708" s="12" t="s">
        <v>1234</v>
      </c>
      <c r="D708" s="10">
        <v>102</v>
      </c>
      <c r="E708" s="13" t="s">
        <v>5356</v>
      </c>
      <c r="F708" s="14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38"/>
      <c r="T708" s="38"/>
      <c r="V708" s="16">
        <f t="shared" si="67"/>
        <v>0</v>
      </c>
    </row>
    <row r="709" spans="1:22" ht="15.75" customHeight="1" x14ac:dyDescent="0.25">
      <c r="A709" s="10" t="s">
        <v>16</v>
      </c>
      <c r="B709" s="11" t="s">
        <v>3289</v>
      </c>
      <c r="C709" s="12" t="s">
        <v>3756</v>
      </c>
      <c r="D709" s="10" t="s">
        <v>95</v>
      </c>
      <c r="E709" s="13" t="s">
        <v>5360</v>
      </c>
      <c r="F709" s="14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15"/>
      <c r="R709" s="15"/>
      <c r="S709" s="15"/>
      <c r="T709" s="15"/>
      <c r="V709" s="16">
        <f>(G709+H709+I709+J709+K709+L709+M709+N709+O709+P709+Q709+R709+S709+T709)*100</f>
        <v>0</v>
      </c>
    </row>
    <row r="710" spans="1:22" ht="15.75" customHeight="1" x14ac:dyDescent="0.25">
      <c r="A710" s="10">
        <v>74470</v>
      </c>
      <c r="B710" s="11" t="s">
        <v>680</v>
      </c>
      <c r="C710" s="12" t="s">
        <v>1235</v>
      </c>
      <c r="D710" s="10">
        <v>102</v>
      </c>
      <c r="E710" s="13" t="s">
        <v>5354</v>
      </c>
      <c r="F710" s="14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38"/>
      <c r="S710" s="38"/>
      <c r="T710" s="15"/>
      <c r="V710" s="16">
        <f>(G710+H710+I710+J710+K710+L710+M710+N710+O710+P710+Q710+R710+S710+T710)*102</f>
        <v>0</v>
      </c>
    </row>
    <row r="711" spans="1:22" ht="15.75" customHeight="1" x14ac:dyDescent="0.25">
      <c r="A711" s="10" t="s">
        <v>2305</v>
      </c>
      <c r="B711" s="11" t="s">
        <v>682</v>
      </c>
      <c r="C711" s="12" t="s">
        <v>3757</v>
      </c>
      <c r="D711" s="10" t="s">
        <v>96</v>
      </c>
      <c r="E711" s="13" t="s">
        <v>5360</v>
      </c>
      <c r="F711" s="14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15"/>
      <c r="R711" s="15"/>
      <c r="S711" s="15"/>
      <c r="T711" s="15"/>
      <c r="V711" s="16">
        <f>(G711+H711+I711+J711+K711+L711+M711+N711+O711+P711+Q711+R711+S711+T711)*288</f>
        <v>0</v>
      </c>
    </row>
    <row r="712" spans="1:22" ht="15.75" customHeight="1" x14ac:dyDescent="0.25">
      <c r="A712" s="10">
        <v>9490</v>
      </c>
      <c r="B712" s="11" t="s">
        <v>681</v>
      </c>
      <c r="C712" s="12" t="s">
        <v>1236</v>
      </c>
      <c r="D712" s="10">
        <v>102</v>
      </c>
      <c r="E712" s="13" t="s">
        <v>98</v>
      </c>
      <c r="F712" s="14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V712" s="16">
        <f t="shared" ref="V712:V716" si="68">(G712+H712+I712+J712+K712+L712+M712+N712+O712+P712+Q712+R712+S712+T712)*102</f>
        <v>0</v>
      </c>
    </row>
    <row r="713" spans="1:22" ht="15.75" customHeight="1" x14ac:dyDescent="0.25">
      <c r="A713" s="10">
        <v>75420</v>
      </c>
      <c r="B713" s="11" t="s">
        <v>682</v>
      </c>
      <c r="C713" s="12" t="s">
        <v>1237</v>
      </c>
      <c r="D713" s="10">
        <v>102</v>
      </c>
      <c r="E713" s="13" t="s">
        <v>5354</v>
      </c>
      <c r="F713" s="14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38"/>
      <c r="S713" s="38"/>
      <c r="T713" s="15"/>
      <c r="V713" s="16">
        <f t="shared" si="68"/>
        <v>0</v>
      </c>
    </row>
    <row r="714" spans="1:22" ht="15.75" customHeight="1" x14ac:dyDescent="0.25">
      <c r="A714" s="10">
        <v>70776</v>
      </c>
      <c r="B714" s="11" t="s">
        <v>682</v>
      </c>
      <c r="C714" s="12" t="s">
        <v>1238</v>
      </c>
      <c r="D714" s="10">
        <v>102</v>
      </c>
      <c r="E714" s="13" t="s">
        <v>5354</v>
      </c>
      <c r="F714" s="14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38"/>
      <c r="S714" s="38"/>
      <c r="T714" s="15"/>
      <c r="V714" s="16">
        <f t="shared" si="68"/>
        <v>0</v>
      </c>
    </row>
    <row r="715" spans="1:22" ht="15.75" customHeight="1" x14ac:dyDescent="0.25">
      <c r="A715" s="10">
        <v>75421</v>
      </c>
      <c r="B715" s="11" t="s">
        <v>682</v>
      </c>
      <c r="C715" s="12" t="s">
        <v>1239</v>
      </c>
      <c r="D715" s="10">
        <v>102</v>
      </c>
      <c r="E715" s="13" t="s">
        <v>5354</v>
      </c>
      <c r="F715" s="14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38"/>
      <c r="S715" s="38"/>
      <c r="T715" s="15"/>
      <c r="V715" s="16">
        <f t="shared" si="68"/>
        <v>0</v>
      </c>
    </row>
    <row r="716" spans="1:22" ht="15.75" customHeight="1" x14ac:dyDescent="0.25">
      <c r="A716" s="10">
        <v>70770</v>
      </c>
      <c r="B716" s="11" t="s">
        <v>682</v>
      </c>
      <c r="C716" s="12" t="s">
        <v>1240</v>
      </c>
      <c r="D716" s="10">
        <v>102</v>
      </c>
      <c r="E716" s="13" t="s">
        <v>5354</v>
      </c>
      <c r="F716" s="14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38"/>
      <c r="S716" s="38"/>
      <c r="T716" s="15"/>
      <c r="V716" s="16">
        <f t="shared" si="68"/>
        <v>0</v>
      </c>
    </row>
    <row r="717" spans="1:22" ht="15.75" customHeight="1" x14ac:dyDescent="0.25">
      <c r="A717" s="10">
        <v>70786</v>
      </c>
      <c r="B717" s="11" t="s">
        <v>683</v>
      </c>
      <c r="C717" s="12" t="s">
        <v>1241</v>
      </c>
      <c r="D717" s="10">
        <v>84</v>
      </c>
      <c r="E717" s="13" t="s">
        <v>5354</v>
      </c>
      <c r="F717" s="14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38"/>
      <c r="S717" s="38"/>
      <c r="T717" s="15"/>
      <c r="V717" s="16">
        <f>(G717+H717+I717+J717+K717+L717+M717+N717+O717+P717+Q717+R717+S717+T717)*84</f>
        <v>0</v>
      </c>
    </row>
    <row r="718" spans="1:22" ht="15.75" customHeight="1" x14ac:dyDescent="0.25">
      <c r="A718" s="10" t="s">
        <v>2306</v>
      </c>
      <c r="B718" s="11" t="s">
        <v>683</v>
      </c>
      <c r="C718" s="12" t="s">
        <v>3758</v>
      </c>
      <c r="D718" s="10" t="s">
        <v>94</v>
      </c>
      <c r="E718" s="13" t="s">
        <v>5360</v>
      </c>
      <c r="F718" s="14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15"/>
      <c r="R718" s="15"/>
      <c r="S718" s="15"/>
      <c r="T718" s="15"/>
      <c r="V718" s="16">
        <f>(G718+H718+I718+J718+K718+L718+M718+N718+O718+P718+Q718+R718+S718+T718)*50</f>
        <v>0</v>
      </c>
    </row>
    <row r="719" spans="1:22" ht="15.75" customHeight="1" x14ac:dyDescent="0.25">
      <c r="A719" s="10">
        <v>74454</v>
      </c>
      <c r="B719" s="11" t="s">
        <v>681</v>
      </c>
      <c r="C719" s="12" t="s">
        <v>1242</v>
      </c>
      <c r="D719" s="10">
        <v>84</v>
      </c>
      <c r="E719" s="13" t="s">
        <v>5354</v>
      </c>
      <c r="F719" s="14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38"/>
      <c r="S719" s="38"/>
      <c r="T719" s="15"/>
      <c r="V719" s="16">
        <f t="shared" ref="V719:V720" si="69">(G719+H719+I719+J719+K719+L719+M719+N719+O719+P719+Q719+R719+S719+T719)*84</f>
        <v>0</v>
      </c>
    </row>
    <row r="720" spans="1:22" ht="15.75" customHeight="1" x14ac:dyDescent="0.25">
      <c r="A720" s="10">
        <v>74471</v>
      </c>
      <c r="B720" s="11" t="s">
        <v>683</v>
      </c>
      <c r="C720" s="12" t="s">
        <v>1243</v>
      </c>
      <c r="D720" s="10">
        <v>84</v>
      </c>
      <c r="E720" s="13" t="s">
        <v>5354</v>
      </c>
      <c r="F720" s="14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38"/>
      <c r="S720" s="38"/>
      <c r="T720" s="15"/>
      <c r="V720" s="16">
        <f t="shared" si="69"/>
        <v>0</v>
      </c>
    </row>
    <row r="721" spans="1:22" ht="15.75" customHeight="1" x14ac:dyDescent="0.25">
      <c r="A721" s="10">
        <v>70796</v>
      </c>
      <c r="B721" s="11" t="s">
        <v>683</v>
      </c>
      <c r="C721" s="12" t="s">
        <v>1244</v>
      </c>
      <c r="D721" s="10">
        <v>102</v>
      </c>
      <c r="E721" s="13" t="s">
        <v>5354</v>
      </c>
      <c r="F721" s="14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38"/>
      <c r="S721" s="38"/>
      <c r="T721" s="15"/>
      <c r="V721" s="16">
        <f t="shared" ref="V721:V722" si="70">(G721+H721+I721+J721+K721+L721+M721+N721+O721+P721+Q721+R721+S721+T721)*102</f>
        <v>0</v>
      </c>
    </row>
    <row r="722" spans="1:22" ht="15.75" customHeight="1" x14ac:dyDescent="0.25">
      <c r="A722" s="10">
        <v>70752</v>
      </c>
      <c r="B722" s="11" t="s">
        <v>681</v>
      </c>
      <c r="C722" s="12" t="s">
        <v>1245</v>
      </c>
      <c r="D722" s="10">
        <v>102</v>
      </c>
      <c r="E722" s="13" t="s">
        <v>5354</v>
      </c>
      <c r="F722" s="14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38"/>
      <c r="S722" s="38"/>
      <c r="T722" s="15"/>
      <c r="V722" s="16">
        <f t="shared" si="70"/>
        <v>0</v>
      </c>
    </row>
    <row r="723" spans="1:22" ht="15.75" customHeight="1" x14ac:dyDescent="0.25">
      <c r="A723" s="10" t="s">
        <v>268</v>
      </c>
      <c r="B723" s="11" t="s">
        <v>683</v>
      </c>
      <c r="C723" s="12" t="s">
        <v>1246</v>
      </c>
      <c r="D723" s="10">
        <v>40</v>
      </c>
      <c r="E723" s="13" t="s">
        <v>5354</v>
      </c>
      <c r="F723" s="14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38"/>
      <c r="S723" s="38"/>
      <c r="T723" s="15"/>
      <c r="V723" s="16">
        <f>(G723+H723+I723+J723+K723+L723+M723+N723+O723+P723+Q723+R723+S723+T723)*40</f>
        <v>0</v>
      </c>
    </row>
    <row r="724" spans="1:22" ht="15.75" customHeight="1" x14ac:dyDescent="0.25">
      <c r="A724" s="10" t="s">
        <v>269</v>
      </c>
      <c r="B724" s="11" t="s">
        <v>683</v>
      </c>
      <c r="C724" s="12" t="s">
        <v>1246</v>
      </c>
      <c r="D724" s="10">
        <v>84</v>
      </c>
      <c r="E724" s="13" t="s">
        <v>5354</v>
      </c>
      <c r="F724" s="14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38"/>
      <c r="S724" s="38"/>
      <c r="T724" s="15"/>
      <c r="V724" s="16">
        <f>(G724+H724+I724+J724+K724+L724+M724+N724+O724+P724+Q724+R724+S724+T724)*84</f>
        <v>0</v>
      </c>
    </row>
    <row r="725" spans="1:22" ht="15.75" customHeight="1" x14ac:dyDescent="0.25">
      <c r="A725" s="10">
        <v>74441</v>
      </c>
      <c r="B725" s="11" t="s">
        <v>683</v>
      </c>
      <c r="C725" s="12" t="s">
        <v>1247</v>
      </c>
      <c r="D725" s="10">
        <v>102</v>
      </c>
      <c r="E725" s="13" t="s">
        <v>5355</v>
      </c>
      <c r="F725" s="14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38"/>
      <c r="S725" s="38"/>
      <c r="T725" s="38"/>
      <c r="V725" s="16">
        <f>(G725+H725+I725+J725+K725+L725+M725+N725+O725+P725+Q725+R725+S725+T725)*102</f>
        <v>0</v>
      </c>
    </row>
    <row r="726" spans="1:22" ht="15.75" customHeight="1" x14ac:dyDescent="0.25">
      <c r="A726" s="10" t="s">
        <v>2307</v>
      </c>
      <c r="B726" s="11" t="s">
        <v>3290</v>
      </c>
      <c r="C726" s="12" t="s">
        <v>3759</v>
      </c>
      <c r="D726" s="10" t="s">
        <v>95</v>
      </c>
      <c r="E726" s="13" t="s">
        <v>5360</v>
      </c>
      <c r="F726" s="14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15"/>
      <c r="R726" s="15"/>
      <c r="S726" s="15"/>
      <c r="T726" s="15"/>
      <c r="V726" s="16">
        <f>(G726+H726+I726+J726+K726+L726+M726+N726+O726+P726+Q726+R726+S726+T726)*100</f>
        <v>0</v>
      </c>
    </row>
    <row r="727" spans="1:22" s="3" customFormat="1" ht="15.75" customHeight="1" x14ac:dyDescent="0.25">
      <c r="A727" s="17"/>
      <c r="B727" s="18"/>
      <c r="C727" s="19"/>
      <c r="D727" s="17"/>
      <c r="E727" s="23"/>
      <c r="F727" s="14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V727" s="22"/>
    </row>
    <row r="728" spans="1:22" ht="15.75" customHeight="1" x14ac:dyDescent="0.25">
      <c r="A728" s="10">
        <v>77614</v>
      </c>
      <c r="B728" s="11" t="s">
        <v>684</v>
      </c>
      <c r="C728" s="12" t="s">
        <v>1248</v>
      </c>
      <c r="D728" s="10">
        <v>102</v>
      </c>
      <c r="E728" s="13" t="s">
        <v>5355</v>
      </c>
      <c r="F728" s="14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38"/>
      <c r="S728" s="38"/>
      <c r="T728" s="38"/>
      <c r="V728" s="16">
        <f>(G728+H728+I728+J728+K728+L728+M728+N728+O728+P728+Q728+R728+S728+T728)*102</f>
        <v>0</v>
      </c>
    </row>
    <row r="729" spans="1:22" s="3" customFormat="1" ht="15.75" customHeight="1" x14ac:dyDescent="0.25">
      <c r="A729" s="17"/>
      <c r="B729" s="18"/>
      <c r="C729" s="19"/>
      <c r="D729" s="17"/>
      <c r="E729" s="23"/>
      <c r="F729" s="14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V729" s="22"/>
    </row>
    <row r="730" spans="1:22" ht="15.75" customHeight="1" x14ac:dyDescent="0.25">
      <c r="A730" s="10" t="s">
        <v>2308</v>
      </c>
      <c r="B730" s="11" t="s">
        <v>3291</v>
      </c>
      <c r="C730" s="12" t="s">
        <v>3760</v>
      </c>
      <c r="D730" s="10" t="s">
        <v>4636</v>
      </c>
      <c r="E730" s="13" t="s">
        <v>5349</v>
      </c>
      <c r="F730" s="14"/>
      <c r="G730" s="15"/>
      <c r="H730" s="15"/>
      <c r="I730" s="38"/>
      <c r="J730" s="38"/>
      <c r="K730" s="38"/>
      <c r="L730" s="38"/>
      <c r="M730" s="38"/>
      <c r="N730" s="38"/>
      <c r="O730" s="38"/>
      <c r="P730" s="38"/>
      <c r="Q730" s="15"/>
      <c r="R730" s="15"/>
      <c r="S730" s="15"/>
      <c r="T730" s="15"/>
      <c r="V730" s="16">
        <f>(G730+H730+I730+J730+K730+L730+M730+N730+O730+P730+Q730+R730+S730+T730)*260</f>
        <v>0</v>
      </c>
    </row>
    <row r="731" spans="1:22" s="3" customFormat="1" ht="15.75" customHeight="1" x14ac:dyDescent="0.25">
      <c r="A731" s="17"/>
      <c r="B731" s="18"/>
      <c r="C731" s="19"/>
      <c r="D731" s="17"/>
      <c r="E731" s="23"/>
      <c r="F731" s="14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V731" s="22"/>
    </row>
    <row r="732" spans="1:22" ht="15.75" customHeight="1" x14ac:dyDescent="0.25">
      <c r="A732" s="10" t="s">
        <v>2309</v>
      </c>
      <c r="B732" s="11" t="s">
        <v>3292</v>
      </c>
      <c r="C732" s="12" t="s">
        <v>3761</v>
      </c>
      <c r="D732" s="10" t="s">
        <v>131</v>
      </c>
      <c r="E732" s="13" t="s">
        <v>5349</v>
      </c>
      <c r="F732" s="14"/>
      <c r="G732" s="15"/>
      <c r="H732" s="15"/>
      <c r="I732" s="38"/>
      <c r="J732" s="38"/>
      <c r="K732" s="38"/>
      <c r="L732" s="38"/>
      <c r="M732" s="38"/>
      <c r="N732" s="38"/>
      <c r="O732" s="38"/>
      <c r="P732" s="38"/>
      <c r="Q732" s="15"/>
      <c r="R732" s="15"/>
      <c r="S732" s="15"/>
      <c r="T732" s="15"/>
      <c r="V732" s="16">
        <f>(G732+H732+I732+J732+K732+L732+M732+N732+O732+P732+Q732+R732+S732+T732)*150</f>
        <v>0</v>
      </c>
    </row>
    <row r="733" spans="1:22" s="3" customFormat="1" ht="15.75" customHeight="1" x14ac:dyDescent="0.25">
      <c r="A733" s="17"/>
      <c r="B733" s="18"/>
      <c r="C733" s="19"/>
      <c r="D733" s="17"/>
      <c r="E733" s="23"/>
      <c r="F733" s="14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V733" s="22"/>
    </row>
    <row r="734" spans="1:22" ht="15.75" customHeight="1" x14ac:dyDescent="0.25">
      <c r="A734" s="10">
        <v>74624</v>
      </c>
      <c r="B734" s="11" t="s">
        <v>685</v>
      </c>
      <c r="C734" s="12" t="s">
        <v>5044</v>
      </c>
      <c r="D734" s="10">
        <v>84</v>
      </c>
      <c r="E734" s="13">
        <v>23</v>
      </c>
      <c r="F734" s="14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38"/>
      <c r="S734" s="15"/>
      <c r="T734" s="15"/>
      <c r="V734" s="16">
        <f>(G734+H734+I734+J734+K734+L734+M734+N734+O734+P734+Q734+R734+S734+T734)*84</f>
        <v>0</v>
      </c>
    </row>
    <row r="735" spans="1:22" ht="15.75" customHeight="1" x14ac:dyDescent="0.25">
      <c r="A735" s="10" t="s">
        <v>17</v>
      </c>
      <c r="B735" s="11" t="s">
        <v>3293</v>
      </c>
      <c r="C735" s="12" t="s">
        <v>3762</v>
      </c>
      <c r="D735" s="10" t="s">
        <v>96</v>
      </c>
      <c r="E735" s="13" t="s">
        <v>5360</v>
      </c>
      <c r="F735" s="14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15"/>
      <c r="R735" s="15"/>
      <c r="S735" s="15"/>
      <c r="T735" s="15"/>
      <c r="V735" s="16">
        <f t="shared" ref="V735:V738" si="71">(G735+H735+I735+J735+K735+L735+M735+N735+O735+P735+Q735+R735+S735+T735)*288</f>
        <v>0</v>
      </c>
    </row>
    <row r="736" spans="1:22" ht="15.75" customHeight="1" x14ac:dyDescent="0.25">
      <c r="A736" s="10" t="s">
        <v>114</v>
      </c>
      <c r="B736" s="11" t="s">
        <v>3293</v>
      </c>
      <c r="C736" s="12" t="s">
        <v>85</v>
      </c>
      <c r="D736" s="10" t="s">
        <v>96</v>
      </c>
      <c r="E736" s="13" t="s">
        <v>5360</v>
      </c>
      <c r="F736" s="14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15"/>
      <c r="R736" s="15"/>
      <c r="S736" s="15"/>
      <c r="T736" s="15"/>
      <c r="V736" s="16">
        <f t="shared" si="71"/>
        <v>0</v>
      </c>
    </row>
    <row r="737" spans="1:22" ht="15.75" customHeight="1" x14ac:dyDescent="0.25">
      <c r="A737" s="10" t="s">
        <v>18</v>
      </c>
      <c r="B737" s="11" t="s">
        <v>3293</v>
      </c>
      <c r="C737" s="12" t="s">
        <v>86</v>
      </c>
      <c r="D737" s="10" t="s">
        <v>96</v>
      </c>
      <c r="E737" s="13" t="s">
        <v>5360</v>
      </c>
      <c r="F737" s="14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15"/>
      <c r="R737" s="15"/>
      <c r="S737" s="15"/>
      <c r="T737" s="15"/>
      <c r="V737" s="16">
        <f t="shared" si="71"/>
        <v>0</v>
      </c>
    </row>
    <row r="738" spans="1:22" ht="15.75" customHeight="1" x14ac:dyDescent="0.25">
      <c r="A738" s="10" t="s">
        <v>19</v>
      </c>
      <c r="B738" s="11" t="s">
        <v>3293</v>
      </c>
      <c r="C738" s="12" t="s">
        <v>87</v>
      </c>
      <c r="D738" s="10" t="s">
        <v>96</v>
      </c>
      <c r="E738" s="13" t="s">
        <v>5360</v>
      </c>
      <c r="F738" s="14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15"/>
      <c r="R738" s="15"/>
      <c r="S738" s="15"/>
      <c r="T738" s="15"/>
      <c r="V738" s="16">
        <f t="shared" si="71"/>
        <v>0</v>
      </c>
    </row>
    <row r="739" spans="1:22" ht="15.75" customHeight="1" x14ac:dyDescent="0.25">
      <c r="A739" s="10" t="s">
        <v>20</v>
      </c>
      <c r="B739" s="11" t="s">
        <v>3293</v>
      </c>
      <c r="C739" s="12" t="s">
        <v>125</v>
      </c>
      <c r="D739" s="10" t="s">
        <v>94</v>
      </c>
      <c r="E739" s="13" t="s">
        <v>5360</v>
      </c>
      <c r="F739" s="14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15"/>
      <c r="R739" s="15"/>
      <c r="S739" s="15"/>
      <c r="T739" s="15"/>
      <c r="V739" s="16">
        <f>(G739+H739+I739+J739+K739+L739+M739+N739+O739+P739+Q739+R739+S739+T739)*50</f>
        <v>0</v>
      </c>
    </row>
    <row r="740" spans="1:22" ht="15.75" customHeight="1" x14ac:dyDescent="0.25">
      <c r="A740" s="10" t="s">
        <v>21</v>
      </c>
      <c r="B740" s="11" t="s">
        <v>3294</v>
      </c>
      <c r="C740" s="12" t="s">
        <v>67</v>
      </c>
      <c r="D740" s="10" t="s">
        <v>95</v>
      </c>
      <c r="E740" s="13" t="s">
        <v>5360</v>
      </c>
      <c r="F740" s="14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15"/>
      <c r="R740" s="15"/>
      <c r="S740" s="15"/>
      <c r="T740" s="15"/>
      <c r="V740" s="16">
        <f>(G740+H740+I740+J740+K740+L740+M740+N740+O740+P740+Q740+R740+S740+T740)*100</f>
        <v>0</v>
      </c>
    </row>
    <row r="741" spans="1:22" s="3" customFormat="1" ht="15.75" customHeight="1" x14ac:dyDescent="0.25">
      <c r="A741" s="17"/>
      <c r="B741" s="18"/>
      <c r="C741" s="19"/>
      <c r="D741" s="17"/>
      <c r="E741" s="23"/>
      <c r="F741" s="14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V741" s="22"/>
    </row>
    <row r="742" spans="1:22" ht="15.75" customHeight="1" x14ac:dyDescent="0.25">
      <c r="A742" s="10">
        <v>73342</v>
      </c>
      <c r="B742" s="11" t="s">
        <v>686</v>
      </c>
      <c r="C742" s="12" t="s">
        <v>1249</v>
      </c>
      <c r="D742" s="10">
        <v>102</v>
      </c>
      <c r="E742" s="13" t="s">
        <v>5356</v>
      </c>
      <c r="F742" s="14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38"/>
      <c r="T742" s="38"/>
      <c r="V742" s="16">
        <f>(G742+H742+I742+J742+K742+L742+M742+N742+O742+P742+Q742+R742+S742+T742)*102</f>
        <v>0</v>
      </c>
    </row>
    <row r="743" spans="1:22" s="3" customFormat="1" ht="15.75" customHeight="1" x14ac:dyDescent="0.25">
      <c r="A743" s="17"/>
      <c r="B743" s="18"/>
      <c r="C743" s="19"/>
      <c r="D743" s="17"/>
      <c r="E743" s="23"/>
      <c r="F743" s="14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V743" s="22"/>
    </row>
    <row r="744" spans="1:22" ht="15.75" customHeight="1" x14ac:dyDescent="0.25">
      <c r="A744" s="10" t="s">
        <v>2310</v>
      </c>
      <c r="B744" s="11" t="s">
        <v>3295</v>
      </c>
      <c r="C744" s="12" t="s">
        <v>3763</v>
      </c>
      <c r="D744" s="10" t="s">
        <v>4637</v>
      </c>
      <c r="E744" s="13" t="s">
        <v>5349</v>
      </c>
      <c r="F744" s="14"/>
      <c r="G744" s="15"/>
      <c r="H744" s="15"/>
      <c r="I744" s="38"/>
      <c r="J744" s="38"/>
      <c r="K744" s="38"/>
      <c r="L744" s="38"/>
      <c r="M744" s="38"/>
      <c r="N744" s="38"/>
      <c r="O744" s="38"/>
      <c r="P744" s="38"/>
      <c r="Q744" s="15"/>
      <c r="R744" s="15"/>
      <c r="S744" s="15"/>
      <c r="T744" s="15"/>
      <c r="V744" s="16">
        <f>(G744+H744+I744+J744+K744+L744+M744+N744+O744+P744+Q744+R744+S744+T744)*84</f>
        <v>0</v>
      </c>
    </row>
    <row r="745" spans="1:22" s="3" customFormat="1" ht="15.75" customHeight="1" x14ac:dyDescent="0.25">
      <c r="A745" s="17"/>
      <c r="B745" s="18"/>
      <c r="C745" s="19"/>
      <c r="D745" s="17"/>
      <c r="E745" s="23"/>
      <c r="F745" s="14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V745" s="22"/>
    </row>
    <row r="746" spans="1:22" ht="15.75" customHeight="1" x14ac:dyDescent="0.25">
      <c r="A746" s="10" t="s">
        <v>2311</v>
      </c>
      <c r="B746" s="11" t="s">
        <v>3296</v>
      </c>
      <c r="C746" s="12" t="s">
        <v>3764</v>
      </c>
      <c r="D746" s="10" t="s">
        <v>94</v>
      </c>
      <c r="E746" s="13" t="s">
        <v>5360</v>
      </c>
      <c r="F746" s="14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15"/>
      <c r="R746" s="15"/>
      <c r="S746" s="15"/>
      <c r="T746" s="15"/>
      <c r="V746" s="16">
        <f t="shared" ref="V746:V748" si="72">(G746+H746+I746+J746+K746+L746+M746+N746+O746+P746+Q746+R746+S746+T746)*50</f>
        <v>0</v>
      </c>
    </row>
    <row r="747" spans="1:22" ht="15.75" customHeight="1" x14ac:dyDescent="0.25">
      <c r="A747" s="10" t="s">
        <v>2312</v>
      </c>
      <c r="B747" s="11" t="s">
        <v>3296</v>
      </c>
      <c r="C747" s="12" t="s">
        <v>3765</v>
      </c>
      <c r="D747" s="10" t="s">
        <v>94</v>
      </c>
      <c r="E747" s="13" t="s">
        <v>5360</v>
      </c>
      <c r="F747" s="14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15"/>
      <c r="R747" s="15"/>
      <c r="S747" s="15"/>
      <c r="T747" s="15"/>
      <c r="V747" s="16">
        <f t="shared" si="72"/>
        <v>0</v>
      </c>
    </row>
    <row r="748" spans="1:22" ht="15.75" customHeight="1" x14ac:dyDescent="0.25">
      <c r="A748" s="10" t="s">
        <v>2313</v>
      </c>
      <c r="B748" s="11" t="s">
        <v>3296</v>
      </c>
      <c r="C748" s="12" t="s">
        <v>3766</v>
      </c>
      <c r="D748" s="10" t="s">
        <v>94</v>
      </c>
      <c r="E748" s="13" t="s">
        <v>5360</v>
      </c>
      <c r="F748" s="14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15"/>
      <c r="R748" s="15"/>
      <c r="S748" s="15"/>
      <c r="T748" s="15"/>
      <c r="V748" s="16">
        <f t="shared" si="72"/>
        <v>0</v>
      </c>
    </row>
    <row r="749" spans="1:22" ht="15.75" customHeight="1" x14ac:dyDescent="0.25">
      <c r="A749" s="10" t="s">
        <v>2314</v>
      </c>
      <c r="B749" s="11" t="s">
        <v>3297</v>
      </c>
      <c r="C749" s="12" t="s">
        <v>3767</v>
      </c>
      <c r="D749" s="10" t="s">
        <v>95</v>
      </c>
      <c r="E749" s="13" t="s">
        <v>5360</v>
      </c>
      <c r="F749" s="14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15"/>
      <c r="R749" s="15"/>
      <c r="S749" s="15"/>
      <c r="T749" s="15"/>
      <c r="V749" s="16">
        <f t="shared" ref="V749:V753" si="73">(G749+H749+I749+J749+K749+L749+M749+N749+O749+P749+Q749+R749+S749+T749)*100</f>
        <v>0</v>
      </c>
    </row>
    <row r="750" spans="1:22" ht="15.75" customHeight="1" x14ac:dyDescent="0.25">
      <c r="A750" s="10" t="s">
        <v>2315</v>
      </c>
      <c r="B750" s="11" t="s">
        <v>3297</v>
      </c>
      <c r="C750" s="12" t="s">
        <v>3768</v>
      </c>
      <c r="D750" s="10" t="s">
        <v>95</v>
      </c>
      <c r="E750" s="13" t="s">
        <v>5360</v>
      </c>
      <c r="F750" s="14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15"/>
      <c r="R750" s="15"/>
      <c r="S750" s="15"/>
      <c r="T750" s="15"/>
      <c r="V750" s="16">
        <f t="shared" si="73"/>
        <v>0</v>
      </c>
    </row>
    <row r="751" spans="1:22" ht="15.75" customHeight="1" x14ac:dyDescent="0.25">
      <c r="A751" s="10" t="s">
        <v>2316</v>
      </c>
      <c r="B751" s="11" t="s">
        <v>3297</v>
      </c>
      <c r="C751" s="12" t="s">
        <v>3769</v>
      </c>
      <c r="D751" s="10" t="s">
        <v>95</v>
      </c>
      <c r="E751" s="13" t="s">
        <v>5360</v>
      </c>
      <c r="F751" s="14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15"/>
      <c r="R751" s="15"/>
      <c r="S751" s="15"/>
      <c r="T751" s="15"/>
      <c r="V751" s="16">
        <f t="shared" si="73"/>
        <v>0</v>
      </c>
    </row>
    <row r="752" spans="1:22" ht="15.75" customHeight="1" x14ac:dyDescent="0.25">
      <c r="A752" s="10" t="s">
        <v>2317</v>
      </c>
      <c r="B752" s="11" t="s">
        <v>3297</v>
      </c>
      <c r="C752" s="12" t="s">
        <v>3770</v>
      </c>
      <c r="D752" s="10" t="s">
        <v>95</v>
      </c>
      <c r="E752" s="13" t="s">
        <v>5360</v>
      </c>
      <c r="F752" s="14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15"/>
      <c r="R752" s="15"/>
      <c r="S752" s="15"/>
      <c r="T752" s="15"/>
      <c r="V752" s="16">
        <f t="shared" si="73"/>
        <v>0</v>
      </c>
    </row>
    <row r="753" spans="1:22" ht="15.75" customHeight="1" x14ac:dyDescent="0.25">
      <c r="A753" s="10" t="s">
        <v>2318</v>
      </c>
      <c r="B753" s="11" t="s">
        <v>3298</v>
      </c>
      <c r="C753" s="12" t="s">
        <v>3771</v>
      </c>
      <c r="D753" s="10" t="s">
        <v>95</v>
      </c>
      <c r="E753" s="13" t="s">
        <v>5360</v>
      </c>
      <c r="F753" s="14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15"/>
      <c r="R753" s="15"/>
      <c r="S753" s="15"/>
      <c r="T753" s="15"/>
      <c r="V753" s="16">
        <f t="shared" si="73"/>
        <v>0</v>
      </c>
    </row>
    <row r="754" spans="1:22" s="3" customFormat="1" ht="15.75" customHeight="1" x14ac:dyDescent="0.25">
      <c r="A754" s="17"/>
      <c r="B754" s="18"/>
      <c r="C754" s="19"/>
      <c r="D754" s="17"/>
      <c r="E754" s="23"/>
      <c r="F754" s="14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V754" s="22"/>
    </row>
    <row r="755" spans="1:22" ht="15.75" customHeight="1" x14ac:dyDescent="0.25">
      <c r="A755" s="10" t="s">
        <v>2319</v>
      </c>
      <c r="B755" s="11" t="s">
        <v>3299</v>
      </c>
      <c r="C755" s="12" t="s">
        <v>3772</v>
      </c>
      <c r="D755" s="10" t="s">
        <v>4633</v>
      </c>
      <c r="E755" s="13" t="s">
        <v>5360</v>
      </c>
      <c r="F755" s="14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15"/>
      <c r="R755" s="15"/>
      <c r="S755" s="15"/>
      <c r="T755" s="15"/>
      <c r="V755" s="16">
        <f>(G755+H755+I755+J755+K755+L755+M755+N755+O755+P755+Q755+R755+S755+T755)*50</f>
        <v>0</v>
      </c>
    </row>
    <row r="756" spans="1:22" ht="15.75" customHeight="1" x14ac:dyDescent="0.25">
      <c r="A756" s="10" t="s">
        <v>2320</v>
      </c>
      <c r="B756" s="11" t="s">
        <v>3299</v>
      </c>
      <c r="C756" s="12" t="s">
        <v>3773</v>
      </c>
      <c r="D756" s="10" t="s">
        <v>4633</v>
      </c>
      <c r="E756" s="13" t="s">
        <v>5360</v>
      </c>
      <c r="F756" s="14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15"/>
      <c r="R756" s="15"/>
      <c r="S756" s="15"/>
      <c r="T756" s="15"/>
      <c r="V756" s="16">
        <f t="shared" ref="V756:V760" si="74">(G756+H756+I756+J756+K756+L756+M756+N756+O756+P756+Q756+R756+S756+T756)*50</f>
        <v>0</v>
      </c>
    </row>
    <row r="757" spans="1:22" ht="15.75" customHeight="1" x14ac:dyDescent="0.25">
      <c r="A757" s="10" t="s">
        <v>2321</v>
      </c>
      <c r="B757" s="11" t="s">
        <v>3299</v>
      </c>
      <c r="C757" s="12" t="s">
        <v>3774</v>
      </c>
      <c r="D757" s="10" t="s">
        <v>4633</v>
      </c>
      <c r="E757" s="13" t="s">
        <v>5360</v>
      </c>
      <c r="F757" s="14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15"/>
      <c r="R757" s="15"/>
      <c r="S757" s="15"/>
      <c r="T757" s="15"/>
      <c r="V757" s="16">
        <f t="shared" si="74"/>
        <v>0</v>
      </c>
    </row>
    <row r="758" spans="1:22" ht="15.75" customHeight="1" x14ac:dyDescent="0.25">
      <c r="A758" s="10" t="s">
        <v>2322</v>
      </c>
      <c r="B758" s="11" t="s">
        <v>3299</v>
      </c>
      <c r="C758" s="12" t="s">
        <v>3775</v>
      </c>
      <c r="D758" s="10" t="s">
        <v>4633</v>
      </c>
      <c r="E758" s="13" t="s">
        <v>5360</v>
      </c>
      <c r="F758" s="14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15"/>
      <c r="R758" s="15"/>
      <c r="S758" s="15"/>
      <c r="T758" s="15"/>
      <c r="V758" s="16">
        <f t="shared" si="74"/>
        <v>0</v>
      </c>
    </row>
    <row r="759" spans="1:22" ht="15.75" customHeight="1" x14ac:dyDescent="0.25">
      <c r="A759" s="10" t="s">
        <v>2323</v>
      </c>
      <c r="B759" s="11" t="s">
        <v>3299</v>
      </c>
      <c r="C759" s="12" t="s">
        <v>3776</v>
      </c>
      <c r="D759" s="10" t="s">
        <v>4633</v>
      </c>
      <c r="E759" s="13" t="s">
        <v>5360</v>
      </c>
      <c r="F759" s="14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15"/>
      <c r="R759" s="15"/>
      <c r="S759" s="15"/>
      <c r="T759" s="15"/>
      <c r="V759" s="16">
        <f t="shared" si="74"/>
        <v>0</v>
      </c>
    </row>
    <row r="760" spans="1:22" ht="15.75" customHeight="1" x14ac:dyDescent="0.25">
      <c r="A760" s="10" t="s">
        <v>2324</v>
      </c>
      <c r="B760" s="11" t="s">
        <v>3299</v>
      </c>
      <c r="C760" s="12" t="s">
        <v>3777</v>
      </c>
      <c r="D760" s="10" t="s">
        <v>4633</v>
      </c>
      <c r="E760" s="13" t="s">
        <v>5360</v>
      </c>
      <c r="F760" s="14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15"/>
      <c r="R760" s="15"/>
      <c r="S760" s="15"/>
      <c r="T760" s="15"/>
      <c r="V760" s="16">
        <f t="shared" si="74"/>
        <v>0</v>
      </c>
    </row>
    <row r="761" spans="1:22" ht="15.75" customHeight="1" x14ac:dyDescent="0.25">
      <c r="A761" s="10" t="s">
        <v>2325</v>
      </c>
      <c r="B761" s="11" t="s">
        <v>3299</v>
      </c>
      <c r="C761" s="12" t="s">
        <v>3778</v>
      </c>
      <c r="D761" s="10" t="s">
        <v>95</v>
      </c>
      <c r="E761" s="13" t="s">
        <v>5360</v>
      </c>
      <c r="F761" s="14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15"/>
      <c r="R761" s="15"/>
      <c r="S761" s="15"/>
      <c r="T761" s="15"/>
      <c r="V761" s="16">
        <f t="shared" ref="V761:V766" si="75">(G761+H761+I761+J761+K761+L761+M761+N761+O761+P761+Q761+R761+S761+T761)*100</f>
        <v>0</v>
      </c>
    </row>
    <row r="762" spans="1:22" ht="15.75" customHeight="1" x14ac:dyDescent="0.25">
      <c r="A762" s="10" t="s">
        <v>2326</v>
      </c>
      <c r="B762" s="11" t="s">
        <v>3299</v>
      </c>
      <c r="C762" s="12" t="s">
        <v>3779</v>
      </c>
      <c r="D762" s="10" t="s">
        <v>95</v>
      </c>
      <c r="E762" s="13" t="s">
        <v>5360</v>
      </c>
      <c r="F762" s="14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15"/>
      <c r="R762" s="15"/>
      <c r="S762" s="15"/>
      <c r="T762" s="15"/>
      <c r="V762" s="16">
        <f t="shared" si="75"/>
        <v>0</v>
      </c>
    </row>
    <row r="763" spans="1:22" ht="15.75" customHeight="1" x14ac:dyDescent="0.25">
      <c r="A763" s="10" t="s">
        <v>2327</v>
      </c>
      <c r="B763" s="11" t="s">
        <v>3299</v>
      </c>
      <c r="C763" s="12" t="s">
        <v>3780</v>
      </c>
      <c r="D763" s="10" t="s">
        <v>95</v>
      </c>
      <c r="E763" s="13" t="s">
        <v>5360</v>
      </c>
      <c r="F763" s="14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15"/>
      <c r="R763" s="15"/>
      <c r="S763" s="15"/>
      <c r="T763" s="15"/>
      <c r="V763" s="16">
        <f t="shared" si="75"/>
        <v>0</v>
      </c>
    </row>
    <row r="764" spans="1:22" ht="15.75" customHeight="1" x14ac:dyDescent="0.25">
      <c r="A764" s="10" t="s">
        <v>2328</v>
      </c>
      <c r="B764" s="11" t="s">
        <v>3299</v>
      </c>
      <c r="C764" s="12" t="s">
        <v>3781</v>
      </c>
      <c r="D764" s="10" t="s">
        <v>95</v>
      </c>
      <c r="E764" s="13" t="s">
        <v>5360</v>
      </c>
      <c r="F764" s="14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15"/>
      <c r="R764" s="15"/>
      <c r="S764" s="15"/>
      <c r="T764" s="15"/>
      <c r="V764" s="16">
        <f t="shared" si="75"/>
        <v>0</v>
      </c>
    </row>
    <row r="765" spans="1:22" ht="15.75" customHeight="1" x14ac:dyDescent="0.25">
      <c r="A765" s="10" t="s">
        <v>2329</v>
      </c>
      <c r="B765" s="11" t="s">
        <v>3299</v>
      </c>
      <c r="C765" s="12" t="s">
        <v>3782</v>
      </c>
      <c r="D765" s="10" t="s">
        <v>95</v>
      </c>
      <c r="E765" s="13" t="s">
        <v>5360</v>
      </c>
      <c r="F765" s="14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15"/>
      <c r="R765" s="15"/>
      <c r="S765" s="15"/>
      <c r="T765" s="15"/>
      <c r="V765" s="16">
        <f t="shared" si="75"/>
        <v>0</v>
      </c>
    </row>
    <row r="766" spans="1:22" ht="15.75" customHeight="1" x14ac:dyDescent="0.25">
      <c r="A766" s="10" t="s">
        <v>2330</v>
      </c>
      <c r="B766" s="11" t="s">
        <v>3299</v>
      </c>
      <c r="C766" s="12" t="s">
        <v>3783</v>
      </c>
      <c r="D766" s="10" t="s">
        <v>95</v>
      </c>
      <c r="E766" s="13" t="s">
        <v>5360</v>
      </c>
      <c r="F766" s="14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15"/>
      <c r="R766" s="15"/>
      <c r="S766" s="15"/>
      <c r="T766" s="15"/>
      <c r="V766" s="16">
        <f t="shared" si="75"/>
        <v>0</v>
      </c>
    </row>
    <row r="767" spans="1:22" ht="15.75" customHeight="1" x14ac:dyDescent="0.25">
      <c r="A767" s="10" t="s">
        <v>2331</v>
      </c>
      <c r="B767" s="11" t="s">
        <v>3299</v>
      </c>
      <c r="C767" s="12" t="s">
        <v>3784</v>
      </c>
      <c r="D767" s="10" t="s">
        <v>4633</v>
      </c>
      <c r="E767" s="13" t="s">
        <v>5360</v>
      </c>
      <c r="F767" s="14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15"/>
      <c r="R767" s="15"/>
      <c r="S767" s="15"/>
      <c r="T767" s="15"/>
      <c r="V767" s="16">
        <f t="shared" ref="V767:V768" si="76">(G767+H767+I767+J767+K767+L767+M767+N767+O767+P767+Q767+R767+S767+T767)*50</f>
        <v>0</v>
      </c>
    </row>
    <row r="768" spans="1:22" ht="15.75" customHeight="1" x14ac:dyDescent="0.25">
      <c r="A768" s="10" t="s">
        <v>2332</v>
      </c>
      <c r="B768" s="11" t="s">
        <v>3299</v>
      </c>
      <c r="C768" s="12" t="s">
        <v>3785</v>
      </c>
      <c r="D768" s="10" t="s">
        <v>4633</v>
      </c>
      <c r="E768" s="13" t="s">
        <v>5360</v>
      </c>
      <c r="F768" s="14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15"/>
      <c r="R768" s="15"/>
      <c r="S768" s="15"/>
      <c r="T768" s="15"/>
      <c r="V768" s="16">
        <f t="shared" si="76"/>
        <v>0</v>
      </c>
    </row>
    <row r="769" spans="1:22" ht="15.75" customHeight="1" x14ac:dyDescent="0.25">
      <c r="A769" s="10" t="s">
        <v>2333</v>
      </c>
      <c r="B769" s="11" t="s">
        <v>3299</v>
      </c>
      <c r="C769" s="12" t="s">
        <v>3786</v>
      </c>
      <c r="D769" s="10" t="s">
        <v>95</v>
      </c>
      <c r="E769" s="13" t="s">
        <v>5360</v>
      </c>
      <c r="F769" s="14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15"/>
      <c r="R769" s="15"/>
      <c r="S769" s="15"/>
      <c r="T769" s="15"/>
      <c r="V769" s="16">
        <f>(G769+H769+I769+J769+K769+L769+M769+N769+O769+P769+Q769+R769+S769+T769)*100</f>
        <v>0</v>
      </c>
    </row>
    <row r="770" spans="1:22" ht="15.75" customHeight="1" x14ac:dyDescent="0.25">
      <c r="A770" s="10" t="s">
        <v>2334</v>
      </c>
      <c r="B770" s="11" t="s">
        <v>3299</v>
      </c>
      <c r="C770" s="12" t="s">
        <v>3787</v>
      </c>
      <c r="D770" s="10" t="s">
        <v>4633</v>
      </c>
      <c r="E770" s="13" t="s">
        <v>5360</v>
      </c>
      <c r="F770" s="14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15"/>
      <c r="R770" s="15"/>
      <c r="S770" s="15"/>
      <c r="T770" s="15"/>
      <c r="V770" s="16">
        <f t="shared" ref="V770:V771" si="77">(G770+H770+I770+J770+K770+L770+M770+N770+O770+P770+Q770+R770+S770+T770)*50</f>
        <v>0</v>
      </c>
    </row>
    <row r="771" spans="1:22" ht="15.75" customHeight="1" x14ac:dyDescent="0.25">
      <c r="A771" s="10" t="s">
        <v>2335</v>
      </c>
      <c r="B771" s="11" t="s">
        <v>3299</v>
      </c>
      <c r="C771" s="12" t="s">
        <v>3788</v>
      </c>
      <c r="D771" s="10" t="s">
        <v>4633</v>
      </c>
      <c r="E771" s="13" t="s">
        <v>5360</v>
      </c>
      <c r="F771" s="14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15"/>
      <c r="R771" s="15"/>
      <c r="S771" s="15"/>
      <c r="T771" s="15"/>
      <c r="V771" s="16">
        <f t="shared" si="77"/>
        <v>0</v>
      </c>
    </row>
    <row r="772" spans="1:22" ht="15.75" customHeight="1" x14ac:dyDescent="0.25">
      <c r="A772" s="10" t="s">
        <v>2336</v>
      </c>
      <c r="B772" s="11" t="s">
        <v>3299</v>
      </c>
      <c r="C772" s="12" t="s">
        <v>3789</v>
      </c>
      <c r="D772" s="10" t="s">
        <v>95</v>
      </c>
      <c r="E772" s="13" t="s">
        <v>5360</v>
      </c>
      <c r="F772" s="14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15"/>
      <c r="R772" s="15"/>
      <c r="S772" s="15"/>
      <c r="T772" s="15"/>
      <c r="V772" s="16">
        <f t="shared" ref="V772:V773" si="78">(G772+H772+I772+J772+K772+L772+M772+N772+O772+P772+Q772+R772+S772+T772)*100</f>
        <v>0</v>
      </c>
    </row>
    <row r="773" spans="1:22" ht="15.75" customHeight="1" x14ac:dyDescent="0.25">
      <c r="A773" s="10" t="s">
        <v>2337</v>
      </c>
      <c r="B773" s="11" t="s">
        <v>3299</v>
      </c>
      <c r="C773" s="12" t="s">
        <v>3790</v>
      </c>
      <c r="D773" s="10" t="s">
        <v>95</v>
      </c>
      <c r="E773" s="13" t="s">
        <v>5360</v>
      </c>
      <c r="F773" s="14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15"/>
      <c r="R773" s="15"/>
      <c r="S773" s="15"/>
      <c r="T773" s="15"/>
      <c r="V773" s="16">
        <f t="shared" si="78"/>
        <v>0</v>
      </c>
    </row>
    <row r="774" spans="1:22" ht="15.75" customHeight="1" x14ac:dyDescent="0.25">
      <c r="A774" s="10" t="s">
        <v>2338</v>
      </c>
      <c r="B774" s="11" t="s">
        <v>3299</v>
      </c>
      <c r="C774" s="12" t="s">
        <v>3791</v>
      </c>
      <c r="D774" s="10" t="s">
        <v>4633</v>
      </c>
      <c r="E774" s="13" t="s">
        <v>5360</v>
      </c>
      <c r="F774" s="14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15"/>
      <c r="R774" s="15"/>
      <c r="S774" s="15"/>
      <c r="T774" s="15"/>
      <c r="V774" s="16">
        <f>(G774+H774+I774+J774+K774+L774+M774+N774+O774+P774+Q774+R774+S774+T774)*50</f>
        <v>0</v>
      </c>
    </row>
    <row r="775" spans="1:22" ht="15.75" customHeight="1" x14ac:dyDescent="0.25">
      <c r="A775" s="10" t="s">
        <v>2339</v>
      </c>
      <c r="B775" s="11" t="s">
        <v>3299</v>
      </c>
      <c r="C775" s="12" t="s">
        <v>3792</v>
      </c>
      <c r="D775" s="10" t="s">
        <v>96</v>
      </c>
      <c r="E775" s="13" t="s">
        <v>5360</v>
      </c>
      <c r="F775" s="14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15"/>
      <c r="R775" s="15"/>
      <c r="S775" s="15"/>
      <c r="T775" s="15"/>
      <c r="V775" s="16">
        <f t="shared" ref="V775:V777" si="79">(G775+H775+I775+J775+K775+L775+M775+N775+O775+P775+Q775+R775+S775+T775)*288</f>
        <v>0</v>
      </c>
    </row>
    <row r="776" spans="1:22" ht="15.75" customHeight="1" x14ac:dyDescent="0.25">
      <c r="A776" s="10" t="s">
        <v>2340</v>
      </c>
      <c r="B776" s="11" t="s">
        <v>3299</v>
      </c>
      <c r="C776" s="12" t="s">
        <v>3793</v>
      </c>
      <c r="D776" s="10" t="s">
        <v>96</v>
      </c>
      <c r="E776" s="13" t="s">
        <v>5360</v>
      </c>
      <c r="F776" s="14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15"/>
      <c r="R776" s="15"/>
      <c r="S776" s="15"/>
      <c r="T776" s="15"/>
      <c r="V776" s="16">
        <f t="shared" si="79"/>
        <v>0</v>
      </c>
    </row>
    <row r="777" spans="1:22" ht="15.75" customHeight="1" x14ac:dyDescent="0.25">
      <c r="A777" s="10" t="s">
        <v>2341</v>
      </c>
      <c r="B777" s="11" t="s">
        <v>3299</v>
      </c>
      <c r="C777" s="12" t="s">
        <v>3794</v>
      </c>
      <c r="D777" s="10" t="s">
        <v>96</v>
      </c>
      <c r="E777" s="13" t="s">
        <v>5360</v>
      </c>
      <c r="F777" s="14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15"/>
      <c r="R777" s="15"/>
      <c r="S777" s="15"/>
      <c r="T777" s="15"/>
      <c r="V777" s="16">
        <f t="shared" si="79"/>
        <v>0</v>
      </c>
    </row>
    <row r="778" spans="1:22" s="3" customFormat="1" ht="15.75" customHeight="1" x14ac:dyDescent="0.25">
      <c r="A778" s="17"/>
      <c r="B778" s="18"/>
      <c r="C778" s="19"/>
      <c r="D778" s="17"/>
      <c r="E778" s="23"/>
      <c r="F778" s="14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V778" s="22"/>
    </row>
    <row r="779" spans="1:22" ht="15.75" customHeight="1" x14ac:dyDescent="0.25">
      <c r="A779" s="10" t="s">
        <v>4950</v>
      </c>
      <c r="B779" s="11" t="s">
        <v>3300</v>
      </c>
      <c r="C779" s="12" t="s">
        <v>4879</v>
      </c>
      <c r="D779" s="10">
        <v>150</v>
      </c>
      <c r="E779" s="13" t="s">
        <v>5358</v>
      </c>
      <c r="F779" s="14"/>
      <c r="G779" s="15"/>
      <c r="H779" s="15"/>
      <c r="I779" s="38"/>
      <c r="J779" s="38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V779" s="16">
        <f t="shared" ref="V779:V787" si="80">(G779+H779+I779+J779+K779+L779+M779+N779+O779+P779+Q779+R779+S779+T779)*150</f>
        <v>0</v>
      </c>
    </row>
    <row r="780" spans="1:22" ht="15.75" customHeight="1" x14ac:dyDescent="0.25">
      <c r="A780" s="10" t="s">
        <v>4962</v>
      </c>
      <c r="B780" s="11" t="s">
        <v>3300</v>
      </c>
      <c r="C780" s="12" t="s">
        <v>4880</v>
      </c>
      <c r="D780" s="10">
        <v>150</v>
      </c>
      <c r="E780" s="13" t="s">
        <v>5358</v>
      </c>
      <c r="F780" s="14"/>
      <c r="G780" s="15"/>
      <c r="H780" s="15"/>
      <c r="I780" s="38"/>
      <c r="J780" s="38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V780" s="16">
        <f t="shared" si="80"/>
        <v>0</v>
      </c>
    </row>
    <row r="781" spans="1:22" ht="15.75" customHeight="1" x14ac:dyDescent="0.25">
      <c r="A781" s="10" t="s">
        <v>4963</v>
      </c>
      <c r="B781" s="11" t="s">
        <v>3300</v>
      </c>
      <c r="C781" s="12" t="s">
        <v>4881</v>
      </c>
      <c r="D781" s="10">
        <v>150</v>
      </c>
      <c r="E781" s="13" t="s">
        <v>5358</v>
      </c>
      <c r="F781" s="14"/>
      <c r="G781" s="15"/>
      <c r="H781" s="15"/>
      <c r="I781" s="38"/>
      <c r="J781" s="38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V781" s="16">
        <f t="shared" si="80"/>
        <v>0</v>
      </c>
    </row>
    <row r="782" spans="1:22" ht="15.75" customHeight="1" x14ac:dyDescent="0.25">
      <c r="A782" s="10" t="s">
        <v>4964</v>
      </c>
      <c r="B782" s="11" t="s">
        <v>3300</v>
      </c>
      <c r="C782" s="12" t="s">
        <v>4882</v>
      </c>
      <c r="D782" s="10">
        <v>150</v>
      </c>
      <c r="E782" s="13" t="s">
        <v>5358</v>
      </c>
      <c r="F782" s="14"/>
      <c r="G782" s="15"/>
      <c r="H782" s="15"/>
      <c r="I782" s="38"/>
      <c r="J782" s="38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V782" s="16">
        <f t="shared" si="80"/>
        <v>0</v>
      </c>
    </row>
    <row r="783" spans="1:22" ht="15.75" customHeight="1" x14ac:dyDescent="0.25">
      <c r="A783" s="10" t="s">
        <v>4965</v>
      </c>
      <c r="B783" s="11" t="s">
        <v>3300</v>
      </c>
      <c r="C783" s="12" t="s">
        <v>4883</v>
      </c>
      <c r="D783" s="10">
        <v>150</v>
      </c>
      <c r="E783" s="13" t="s">
        <v>5358</v>
      </c>
      <c r="F783" s="14"/>
      <c r="G783" s="15"/>
      <c r="H783" s="15"/>
      <c r="I783" s="38"/>
      <c r="J783" s="38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V783" s="16">
        <f t="shared" si="80"/>
        <v>0</v>
      </c>
    </row>
    <row r="784" spans="1:22" ht="15.75" customHeight="1" x14ac:dyDescent="0.25">
      <c r="A784" s="10" t="s">
        <v>4966</v>
      </c>
      <c r="B784" s="11" t="s">
        <v>3300</v>
      </c>
      <c r="C784" s="12" t="s">
        <v>4884</v>
      </c>
      <c r="D784" s="10">
        <v>150</v>
      </c>
      <c r="E784" s="13" t="s">
        <v>5358</v>
      </c>
      <c r="F784" s="14"/>
      <c r="G784" s="15"/>
      <c r="H784" s="15"/>
      <c r="I784" s="38"/>
      <c r="J784" s="38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V784" s="16">
        <f t="shared" si="80"/>
        <v>0</v>
      </c>
    </row>
    <row r="785" spans="1:22" ht="15.75" customHeight="1" x14ac:dyDescent="0.25">
      <c r="A785" s="10" t="s">
        <v>4967</v>
      </c>
      <c r="B785" s="11" t="s">
        <v>3300</v>
      </c>
      <c r="C785" s="12" t="s">
        <v>4885</v>
      </c>
      <c r="D785" s="10">
        <v>150</v>
      </c>
      <c r="E785" s="13" t="s">
        <v>5358</v>
      </c>
      <c r="F785" s="14"/>
      <c r="G785" s="15"/>
      <c r="H785" s="15"/>
      <c r="I785" s="38"/>
      <c r="J785" s="38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V785" s="16">
        <f t="shared" si="80"/>
        <v>0</v>
      </c>
    </row>
    <row r="786" spans="1:22" ht="15.75" customHeight="1" x14ac:dyDescent="0.25">
      <c r="A786" s="10" t="s">
        <v>4968</v>
      </c>
      <c r="B786" s="11" t="s">
        <v>3300</v>
      </c>
      <c r="C786" s="12" t="s">
        <v>4886</v>
      </c>
      <c r="D786" s="10">
        <v>150</v>
      </c>
      <c r="E786" s="13" t="s">
        <v>5358</v>
      </c>
      <c r="F786" s="14"/>
      <c r="G786" s="15"/>
      <c r="H786" s="15"/>
      <c r="I786" s="38"/>
      <c r="J786" s="38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V786" s="16">
        <f t="shared" si="80"/>
        <v>0</v>
      </c>
    </row>
    <row r="787" spans="1:22" ht="15.75" customHeight="1" x14ac:dyDescent="0.25">
      <c r="A787" s="10" t="s">
        <v>4969</v>
      </c>
      <c r="B787" s="11" t="s">
        <v>3300</v>
      </c>
      <c r="C787" s="12" t="s">
        <v>4887</v>
      </c>
      <c r="D787" s="10">
        <v>150</v>
      </c>
      <c r="E787" s="13" t="s">
        <v>5358</v>
      </c>
      <c r="F787" s="14"/>
      <c r="G787" s="15"/>
      <c r="H787" s="15"/>
      <c r="I787" s="38"/>
      <c r="J787" s="38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V787" s="16">
        <f t="shared" si="80"/>
        <v>0</v>
      </c>
    </row>
    <row r="788" spans="1:22" ht="15.75" customHeight="1" x14ac:dyDescent="0.25">
      <c r="A788" s="10" t="s">
        <v>2342</v>
      </c>
      <c r="B788" s="11" t="s">
        <v>3300</v>
      </c>
      <c r="C788" s="12" t="s">
        <v>3795</v>
      </c>
      <c r="D788" s="10" t="s">
        <v>95</v>
      </c>
      <c r="E788" s="13" t="s">
        <v>5360</v>
      </c>
      <c r="F788" s="14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15"/>
      <c r="R788" s="15"/>
      <c r="S788" s="15"/>
      <c r="T788" s="15"/>
      <c r="V788" s="16">
        <f>(G788+H788+I788+J788+K788+L788+M788+N788+O788+P788+Q788+R788+S788+T788)*100</f>
        <v>0</v>
      </c>
    </row>
    <row r="789" spans="1:22" ht="15.75" customHeight="1" x14ac:dyDescent="0.25">
      <c r="A789" s="10" t="s">
        <v>4970</v>
      </c>
      <c r="B789" s="11" t="s">
        <v>3300</v>
      </c>
      <c r="C789" s="12" t="s">
        <v>4888</v>
      </c>
      <c r="D789" s="10">
        <v>150</v>
      </c>
      <c r="E789" s="13" t="s">
        <v>5358</v>
      </c>
      <c r="F789" s="14"/>
      <c r="G789" s="15"/>
      <c r="H789" s="15"/>
      <c r="I789" s="38"/>
      <c r="J789" s="38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V789" s="16">
        <f>(G789+H789+I789+J789+K789+L789+M789+N789+O789+P789+Q789+R789+S789+T789)*150</f>
        <v>0</v>
      </c>
    </row>
    <row r="790" spans="1:22" s="3" customFormat="1" ht="15.75" customHeight="1" x14ac:dyDescent="0.25">
      <c r="A790" s="17"/>
      <c r="B790" s="18"/>
      <c r="C790" s="19"/>
      <c r="D790" s="17"/>
      <c r="E790" s="23"/>
      <c r="F790" s="14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V790" s="22"/>
    </row>
    <row r="791" spans="1:22" ht="15.75" customHeight="1" x14ac:dyDescent="0.25">
      <c r="A791" s="10">
        <v>76725</v>
      </c>
      <c r="B791" s="11" t="s">
        <v>687</v>
      </c>
      <c r="C791" s="12" t="s">
        <v>1250</v>
      </c>
      <c r="D791" s="10">
        <v>102</v>
      </c>
      <c r="E791" s="13" t="s">
        <v>5356</v>
      </c>
      <c r="F791" s="14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38"/>
      <c r="T791" s="38"/>
      <c r="V791" s="16">
        <f t="shared" ref="V791:V792" si="81">(G791+H791+I791+J791+K791+L791+M791+N791+O791+P791+Q791+R791+S791+T791)*102</f>
        <v>0</v>
      </c>
    </row>
    <row r="792" spans="1:22" ht="15.75" customHeight="1" x14ac:dyDescent="0.25">
      <c r="A792" s="10">
        <v>76726</v>
      </c>
      <c r="B792" s="11" t="s">
        <v>687</v>
      </c>
      <c r="C792" s="12" t="s">
        <v>1251</v>
      </c>
      <c r="D792" s="10">
        <v>102</v>
      </c>
      <c r="E792" s="13" t="s">
        <v>5356</v>
      </c>
      <c r="F792" s="14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38"/>
      <c r="T792" s="38"/>
      <c r="V792" s="16">
        <f t="shared" si="81"/>
        <v>0</v>
      </c>
    </row>
    <row r="793" spans="1:22" s="3" customFormat="1" ht="15.75" customHeight="1" x14ac:dyDescent="0.25">
      <c r="A793" s="17"/>
      <c r="B793" s="18"/>
      <c r="C793" s="19"/>
      <c r="D793" s="17"/>
      <c r="E793" s="23"/>
      <c r="F793" s="14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V793" s="22"/>
    </row>
    <row r="794" spans="1:22" ht="15.75" customHeight="1" x14ac:dyDescent="0.25">
      <c r="A794" s="10" t="s">
        <v>2343</v>
      </c>
      <c r="B794" s="11" t="s">
        <v>3301</v>
      </c>
      <c r="C794" s="12" t="s">
        <v>3796</v>
      </c>
      <c r="D794" s="10" t="s">
        <v>4634</v>
      </c>
      <c r="E794" s="13" t="s">
        <v>5360</v>
      </c>
      <c r="F794" s="14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15"/>
      <c r="R794" s="15"/>
      <c r="S794" s="15"/>
      <c r="T794" s="15"/>
      <c r="V794" s="16">
        <f>(G794+H794+I794+J794+K794+L794+M794+N794+O794+P794+Q794+R794+S794+T794)*50</f>
        <v>0</v>
      </c>
    </row>
    <row r="795" spans="1:22" s="3" customFormat="1" ht="15.75" customHeight="1" x14ac:dyDescent="0.25">
      <c r="A795" s="17"/>
      <c r="B795" s="18"/>
      <c r="C795" s="19"/>
      <c r="D795" s="17"/>
      <c r="E795" s="23"/>
      <c r="F795" s="14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V795" s="22"/>
    </row>
    <row r="796" spans="1:22" ht="15.75" customHeight="1" x14ac:dyDescent="0.25">
      <c r="A796" s="10" t="s">
        <v>2344</v>
      </c>
      <c r="B796" s="11" t="s">
        <v>3302</v>
      </c>
      <c r="C796" s="12" t="s">
        <v>3797</v>
      </c>
      <c r="D796" s="10" t="s">
        <v>95</v>
      </c>
      <c r="E796" s="13" t="s">
        <v>5360</v>
      </c>
      <c r="F796" s="14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15"/>
      <c r="R796" s="15"/>
      <c r="S796" s="15"/>
      <c r="T796" s="15"/>
      <c r="V796" s="16">
        <f>(G796+H796+I796+J796+K796+L796+M796+N796+O796+P796+Q796+R796+S796+T796)*100</f>
        <v>0</v>
      </c>
    </row>
    <row r="797" spans="1:22" ht="15.75" customHeight="1" x14ac:dyDescent="0.25">
      <c r="A797" s="10" t="s">
        <v>2345</v>
      </c>
      <c r="B797" s="11" t="s">
        <v>3303</v>
      </c>
      <c r="C797" s="12" t="s">
        <v>3798</v>
      </c>
      <c r="D797" s="10" t="s">
        <v>96</v>
      </c>
      <c r="E797" s="13" t="s">
        <v>5360</v>
      </c>
      <c r="F797" s="14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15"/>
      <c r="R797" s="15"/>
      <c r="S797" s="15"/>
      <c r="T797" s="15"/>
      <c r="V797" s="16">
        <f t="shared" ref="V797:V800" si="82">(G797+H797+I797+J797+K797+L797+M797+N797+O797+P797+Q797+R797+S797+T797)*288</f>
        <v>0</v>
      </c>
    </row>
    <row r="798" spans="1:22" ht="15.75" customHeight="1" x14ac:dyDescent="0.25">
      <c r="A798" s="10" t="s">
        <v>2346</v>
      </c>
      <c r="B798" s="11" t="s">
        <v>3303</v>
      </c>
      <c r="C798" s="12" t="s">
        <v>3799</v>
      </c>
      <c r="D798" s="10" t="s">
        <v>96</v>
      </c>
      <c r="E798" s="13" t="s">
        <v>5360</v>
      </c>
      <c r="F798" s="14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15"/>
      <c r="R798" s="15"/>
      <c r="S798" s="15"/>
      <c r="T798" s="15"/>
      <c r="V798" s="16">
        <f t="shared" si="82"/>
        <v>0</v>
      </c>
    </row>
    <row r="799" spans="1:22" ht="15.75" customHeight="1" x14ac:dyDescent="0.25">
      <c r="A799" s="10" t="s">
        <v>2347</v>
      </c>
      <c r="B799" s="11" t="s">
        <v>3303</v>
      </c>
      <c r="C799" s="12" t="s">
        <v>3800</v>
      </c>
      <c r="D799" s="10" t="s">
        <v>96</v>
      </c>
      <c r="E799" s="13" t="s">
        <v>5360</v>
      </c>
      <c r="F799" s="14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15"/>
      <c r="R799" s="15"/>
      <c r="S799" s="15"/>
      <c r="T799" s="15"/>
      <c r="V799" s="16">
        <f t="shared" si="82"/>
        <v>0</v>
      </c>
    </row>
    <row r="800" spans="1:22" ht="15.75" customHeight="1" x14ac:dyDescent="0.25">
      <c r="A800" s="10" t="s">
        <v>2348</v>
      </c>
      <c r="B800" s="11" t="s">
        <v>3303</v>
      </c>
      <c r="C800" s="12" t="s">
        <v>3801</v>
      </c>
      <c r="D800" s="10" t="s">
        <v>96</v>
      </c>
      <c r="E800" s="13" t="s">
        <v>5360</v>
      </c>
      <c r="F800" s="14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15"/>
      <c r="R800" s="15"/>
      <c r="S800" s="15"/>
      <c r="T800" s="15"/>
      <c r="V800" s="16">
        <f t="shared" si="82"/>
        <v>0</v>
      </c>
    </row>
    <row r="801" spans="1:22" ht="15.75" customHeight="1" x14ac:dyDescent="0.25">
      <c r="A801" s="10">
        <v>72354</v>
      </c>
      <c r="B801" s="11" t="s">
        <v>688</v>
      </c>
      <c r="C801" s="12" t="s">
        <v>1252</v>
      </c>
      <c r="D801" s="10">
        <v>102</v>
      </c>
      <c r="E801" s="13" t="s">
        <v>5355</v>
      </c>
      <c r="F801" s="14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38"/>
      <c r="S801" s="38"/>
      <c r="T801" s="38"/>
      <c r="V801" s="16">
        <f>(G801+H801+I801+J801+K801+L801+M801+N801+O801+P801+Q801+R801+S801+T801)*102</f>
        <v>0</v>
      </c>
    </row>
    <row r="802" spans="1:22" ht="15.75" customHeight="1" x14ac:dyDescent="0.25">
      <c r="A802" s="10" t="s">
        <v>2349</v>
      </c>
      <c r="B802" s="11" t="s">
        <v>3304</v>
      </c>
      <c r="C802" s="12" t="s">
        <v>3802</v>
      </c>
      <c r="D802" s="10" t="s">
        <v>95</v>
      </c>
      <c r="E802" s="13" t="s">
        <v>5360</v>
      </c>
      <c r="F802" s="14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15"/>
      <c r="R802" s="15"/>
      <c r="S802" s="15"/>
      <c r="T802" s="15"/>
      <c r="V802" s="16">
        <f>(G802+H802+I802+J802+K802+L802+M802+N802+O802+P802+Q802+R802+S802+T802)*100</f>
        <v>0</v>
      </c>
    </row>
    <row r="803" spans="1:22" ht="15.75" customHeight="1" x14ac:dyDescent="0.25">
      <c r="A803" s="10">
        <v>72356</v>
      </c>
      <c r="B803" s="11" t="s">
        <v>688</v>
      </c>
      <c r="C803" s="12" t="s">
        <v>1253</v>
      </c>
      <c r="D803" s="10">
        <v>102</v>
      </c>
      <c r="E803" s="13" t="s">
        <v>5354</v>
      </c>
      <c r="F803" s="14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38"/>
      <c r="S803" s="38"/>
      <c r="T803" s="15"/>
      <c r="V803" s="16">
        <f t="shared" ref="V803:V811" si="83">(G803+H803+I803+J803+K803+L803+M803+N803+O803+P803+Q803+R803+S803+T803)*102</f>
        <v>0</v>
      </c>
    </row>
    <row r="804" spans="1:22" ht="15.75" customHeight="1" x14ac:dyDescent="0.25">
      <c r="A804" s="10">
        <v>72355</v>
      </c>
      <c r="B804" s="11" t="s">
        <v>688</v>
      </c>
      <c r="C804" s="12" t="s">
        <v>1254</v>
      </c>
      <c r="D804" s="10">
        <v>102</v>
      </c>
      <c r="E804" s="13">
        <v>26</v>
      </c>
      <c r="F804" s="14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38"/>
      <c r="T804" s="15"/>
      <c r="V804" s="16">
        <f t="shared" si="83"/>
        <v>0</v>
      </c>
    </row>
    <row r="805" spans="1:22" ht="15.75" customHeight="1" x14ac:dyDescent="0.25">
      <c r="A805" s="10">
        <v>72358</v>
      </c>
      <c r="B805" s="11" t="s">
        <v>688</v>
      </c>
      <c r="C805" s="12" t="s">
        <v>1255</v>
      </c>
      <c r="D805" s="10">
        <v>102</v>
      </c>
      <c r="E805" s="13">
        <v>26</v>
      </c>
      <c r="F805" s="14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38"/>
      <c r="T805" s="15"/>
      <c r="V805" s="16">
        <f t="shared" si="83"/>
        <v>0</v>
      </c>
    </row>
    <row r="806" spans="1:22" ht="15.75" customHeight="1" x14ac:dyDescent="0.25">
      <c r="A806" s="10">
        <v>72370</v>
      </c>
      <c r="B806" s="11" t="s">
        <v>688</v>
      </c>
      <c r="C806" s="12" t="s">
        <v>1256</v>
      </c>
      <c r="D806" s="10">
        <v>102</v>
      </c>
      <c r="E806" s="13">
        <v>26</v>
      </c>
      <c r="F806" s="14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38"/>
      <c r="T806" s="15"/>
      <c r="V806" s="16">
        <f t="shared" si="83"/>
        <v>0</v>
      </c>
    </row>
    <row r="807" spans="1:22" ht="15.75" customHeight="1" x14ac:dyDescent="0.25">
      <c r="A807" s="10">
        <v>72305</v>
      </c>
      <c r="B807" s="11" t="s">
        <v>689</v>
      </c>
      <c r="C807" s="12" t="s">
        <v>1257</v>
      </c>
      <c r="D807" s="10">
        <v>102</v>
      </c>
      <c r="E807" s="13" t="s">
        <v>5356</v>
      </c>
      <c r="F807" s="14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38"/>
      <c r="T807" s="38"/>
      <c r="V807" s="16">
        <f t="shared" si="83"/>
        <v>0</v>
      </c>
    </row>
    <row r="808" spans="1:22" ht="15.75" customHeight="1" x14ac:dyDescent="0.25">
      <c r="A808" s="10">
        <v>72321</v>
      </c>
      <c r="B808" s="11" t="s">
        <v>690</v>
      </c>
      <c r="C808" s="12" t="s">
        <v>1258</v>
      </c>
      <c r="D808" s="10">
        <v>102</v>
      </c>
      <c r="E808" s="13">
        <v>26</v>
      </c>
      <c r="F808" s="14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38"/>
      <c r="T808" s="15"/>
      <c r="V808" s="16">
        <f t="shared" si="83"/>
        <v>0</v>
      </c>
    </row>
    <row r="809" spans="1:22" ht="15.75" customHeight="1" x14ac:dyDescent="0.25">
      <c r="A809" s="10">
        <v>72353</v>
      </c>
      <c r="B809" s="11" t="s">
        <v>691</v>
      </c>
      <c r="C809" s="12" t="s">
        <v>1259</v>
      </c>
      <c r="D809" s="10">
        <v>102</v>
      </c>
      <c r="E809" s="13" t="s">
        <v>5356</v>
      </c>
      <c r="F809" s="14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38"/>
      <c r="T809" s="38"/>
      <c r="V809" s="16">
        <f t="shared" si="83"/>
        <v>0</v>
      </c>
    </row>
    <row r="810" spans="1:22" ht="15.75" customHeight="1" x14ac:dyDescent="0.25">
      <c r="A810" s="10">
        <v>72385</v>
      </c>
      <c r="B810" s="11" t="s">
        <v>688</v>
      </c>
      <c r="C810" s="12" t="s">
        <v>1260</v>
      </c>
      <c r="D810" s="10">
        <v>102</v>
      </c>
      <c r="E810" s="13" t="s">
        <v>5354</v>
      </c>
      <c r="F810" s="14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38"/>
      <c r="S810" s="38"/>
      <c r="T810" s="15"/>
      <c r="V810" s="16">
        <f t="shared" si="83"/>
        <v>0</v>
      </c>
    </row>
    <row r="811" spans="1:22" ht="15.75" customHeight="1" x14ac:dyDescent="0.25">
      <c r="A811" s="10">
        <v>72347</v>
      </c>
      <c r="B811" s="11" t="s">
        <v>692</v>
      </c>
      <c r="C811" s="12" t="s">
        <v>1261</v>
      </c>
      <c r="D811" s="10">
        <v>102</v>
      </c>
      <c r="E811" s="13" t="s">
        <v>5354</v>
      </c>
      <c r="F811" s="14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38"/>
      <c r="S811" s="38"/>
      <c r="T811" s="15"/>
      <c r="V811" s="16">
        <f t="shared" si="83"/>
        <v>0</v>
      </c>
    </row>
    <row r="812" spans="1:22" ht="15.75" customHeight="1" x14ac:dyDescent="0.25">
      <c r="A812" s="10" t="s">
        <v>2350</v>
      </c>
      <c r="B812" s="11" t="s">
        <v>3305</v>
      </c>
      <c r="C812" s="12" t="s">
        <v>3803</v>
      </c>
      <c r="D812" s="10" t="s">
        <v>96</v>
      </c>
      <c r="E812" s="13" t="s">
        <v>5360</v>
      </c>
      <c r="F812" s="14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15"/>
      <c r="R812" s="15"/>
      <c r="S812" s="15"/>
      <c r="T812" s="15"/>
      <c r="V812" s="16">
        <f>(G812+H812+I812+J812+K812+L812+M812+N812+O812+P812+Q812+R812+S812+T812)*288</f>
        <v>0</v>
      </c>
    </row>
    <row r="813" spans="1:22" ht="15.75" customHeight="1" x14ac:dyDescent="0.25">
      <c r="A813" s="10" t="s">
        <v>2351</v>
      </c>
      <c r="B813" s="11" t="s">
        <v>694</v>
      </c>
      <c r="C813" s="12" t="s">
        <v>3804</v>
      </c>
      <c r="D813" s="10" t="s">
        <v>95</v>
      </c>
      <c r="E813" s="13" t="s">
        <v>5360</v>
      </c>
      <c r="F813" s="14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15"/>
      <c r="R813" s="15"/>
      <c r="S813" s="15"/>
      <c r="T813" s="15"/>
      <c r="V813" s="16">
        <f>(G813+H813+I813+J813+K813+L813+M813+N813+O813+P813+Q813+R813+S813+T813)*100</f>
        <v>0</v>
      </c>
    </row>
    <row r="814" spans="1:22" ht="15.75" customHeight="1" x14ac:dyDescent="0.25">
      <c r="A814" s="10">
        <v>72335</v>
      </c>
      <c r="B814" s="11" t="s">
        <v>693</v>
      </c>
      <c r="C814" s="12" t="s">
        <v>1262</v>
      </c>
      <c r="D814" s="10">
        <v>102</v>
      </c>
      <c r="E814" s="13" t="s">
        <v>5356</v>
      </c>
      <c r="F814" s="14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38"/>
      <c r="T814" s="38"/>
      <c r="V814" s="16">
        <f t="shared" ref="V814:V817" si="84">(G814+H814+I814+J814+K814+L814+M814+N814+O814+P814+Q814+R814+S814+T814)*102</f>
        <v>0</v>
      </c>
    </row>
    <row r="815" spans="1:22" ht="15.75" customHeight="1" x14ac:dyDescent="0.25">
      <c r="A815" s="10">
        <v>648</v>
      </c>
      <c r="B815" s="11" t="s">
        <v>693</v>
      </c>
      <c r="C815" s="12" t="s">
        <v>1263</v>
      </c>
      <c r="D815" s="10">
        <v>102</v>
      </c>
      <c r="E815" s="13" t="s">
        <v>5356</v>
      </c>
      <c r="F815" s="14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38"/>
      <c r="T815" s="38"/>
      <c r="V815" s="16">
        <f t="shared" si="84"/>
        <v>0</v>
      </c>
    </row>
    <row r="816" spans="1:22" ht="15.75" customHeight="1" x14ac:dyDescent="0.25">
      <c r="A816" s="10">
        <v>72388</v>
      </c>
      <c r="B816" s="11" t="s">
        <v>694</v>
      </c>
      <c r="C816" s="12" t="s">
        <v>1264</v>
      </c>
      <c r="D816" s="10">
        <v>102</v>
      </c>
      <c r="E816" s="13" t="s">
        <v>5356</v>
      </c>
      <c r="F816" s="14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38"/>
      <c r="T816" s="38"/>
      <c r="V816" s="16">
        <f t="shared" si="84"/>
        <v>0</v>
      </c>
    </row>
    <row r="817" spans="1:22" ht="15.75" customHeight="1" x14ac:dyDescent="0.25">
      <c r="A817" s="10">
        <v>72303</v>
      </c>
      <c r="B817" s="11" t="s">
        <v>694</v>
      </c>
      <c r="C817" s="12" t="s">
        <v>1265</v>
      </c>
      <c r="D817" s="10">
        <v>102</v>
      </c>
      <c r="E817" s="13" t="s">
        <v>5356</v>
      </c>
      <c r="F817" s="14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38"/>
      <c r="T817" s="38"/>
      <c r="V817" s="16">
        <f t="shared" si="84"/>
        <v>0</v>
      </c>
    </row>
    <row r="818" spans="1:22" ht="15.75" customHeight="1" x14ac:dyDescent="0.25">
      <c r="A818" s="10" t="s">
        <v>2352</v>
      </c>
      <c r="B818" s="11" t="s">
        <v>694</v>
      </c>
      <c r="C818" s="12" t="s">
        <v>3805</v>
      </c>
      <c r="D818" s="10" t="s">
        <v>95</v>
      </c>
      <c r="E818" s="13" t="s">
        <v>5360</v>
      </c>
      <c r="F818" s="14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15"/>
      <c r="R818" s="15"/>
      <c r="S818" s="15"/>
      <c r="T818" s="15"/>
      <c r="V818" s="16">
        <f t="shared" ref="V818:V819" si="85">(G818+H818+I818+J818+K818+L818+M818+N818+O818+P818+Q818+R818+S818+T818)*100</f>
        <v>0</v>
      </c>
    </row>
    <row r="819" spans="1:22" ht="15.75" customHeight="1" x14ac:dyDescent="0.25">
      <c r="A819" s="10" t="s">
        <v>2353</v>
      </c>
      <c r="B819" s="11" t="s">
        <v>694</v>
      </c>
      <c r="C819" s="12" t="s">
        <v>3806</v>
      </c>
      <c r="D819" s="10" t="s">
        <v>95</v>
      </c>
      <c r="E819" s="13" t="s">
        <v>5360</v>
      </c>
      <c r="F819" s="14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15"/>
      <c r="R819" s="15"/>
      <c r="S819" s="15"/>
      <c r="T819" s="15"/>
      <c r="V819" s="16">
        <f t="shared" si="85"/>
        <v>0</v>
      </c>
    </row>
    <row r="820" spans="1:22" ht="15.75" customHeight="1" x14ac:dyDescent="0.25">
      <c r="A820" s="10">
        <v>72304</v>
      </c>
      <c r="B820" s="11" t="s">
        <v>694</v>
      </c>
      <c r="C820" s="12" t="s">
        <v>1266</v>
      </c>
      <c r="D820" s="10">
        <v>102</v>
      </c>
      <c r="E820" s="13" t="s">
        <v>5356</v>
      </c>
      <c r="F820" s="14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38"/>
      <c r="T820" s="38"/>
      <c r="V820" s="16">
        <f t="shared" ref="V820:V821" si="86">(G820+H820+I820+J820+K820+L820+M820+N820+O820+P820+Q820+R820+S820+T820)*102</f>
        <v>0</v>
      </c>
    </row>
    <row r="821" spans="1:22" ht="15.75" customHeight="1" x14ac:dyDescent="0.25">
      <c r="A821" s="10">
        <v>72384</v>
      </c>
      <c r="B821" s="11" t="s">
        <v>694</v>
      </c>
      <c r="C821" s="12" t="s">
        <v>1267</v>
      </c>
      <c r="D821" s="10">
        <v>102</v>
      </c>
      <c r="E821" s="13">
        <v>26</v>
      </c>
      <c r="F821" s="14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38"/>
      <c r="T821" s="15"/>
      <c r="V821" s="16">
        <f t="shared" si="86"/>
        <v>0</v>
      </c>
    </row>
    <row r="822" spans="1:22" s="3" customFormat="1" ht="15.75" customHeight="1" x14ac:dyDescent="0.25">
      <c r="A822" s="17"/>
      <c r="B822" s="18"/>
      <c r="C822" s="19"/>
      <c r="D822" s="17"/>
      <c r="E822" s="23"/>
      <c r="F822" s="14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V822" s="22"/>
    </row>
    <row r="823" spans="1:22" ht="15.75" customHeight="1" x14ac:dyDescent="0.25">
      <c r="A823" s="10" t="s">
        <v>2354</v>
      </c>
      <c r="B823" s="11" t="s">
        <v>3306</v>
      </c>
      <c r="C823" s="12" t="s">
        <v>3807</v>
      </c>
      <c r="D823" s="10" t="s">
        <v>131</v>
      </c>
      <c r="E823" s="13" t="s">
        <v>5349</v>
      </c>
      <c r="F823" s="14"/>
      <c r="G823" s="15"/>
      <c r="H823" s="15"/>
      <c r="I823" s="38"/>
      <c r="J823" s="38"/>
      <c r="K823" s="38"/>
      <c r="L823" s="38"/>
      <c r="M823" s="38"/>
      <c r="N823" s="38"/>
      <c r="O823" s="38"/>
      <c r="P823" s="38"/>
      <c r="Q823" s="15"/>
      <c r="R823" s="15"/>
      <c r="S823" s="15"/>
      <c r="T823" s="15"/>
      <c r="V823" s="16">
        <f>(G823+H823+I823+J823+K823+L823+M823+N823+O823+P823+Q823+R823+S823+T823)*150</f>
        <v>0</v>
      </c>
    </row>
    <row r="824" spans="1:22" ht="15.75" customHeight="1" x14ac:dyDescent="0.25">
      <c r="A824" s="10" t="s">
        <v>2355</v>
      </c>
      <c r="B824" s="11" t="s">
        <v>3307</v>
      </c>
      <c r="C824" s="12" t="s">
        <v>3808</v>
      </c>
      <c r="D824" s="10" t="s">
        <v>94</v>
      </c>
      <c r="E824" s="13" t="s">
        <v>5360</v>
      </c>
      <c r="F824" s="14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15"/>
      <c r="R824" s="15"/>
      <c r="S824" s="15"/>
      <c r="T824" s="15"/>
      <c r="V824" s="16">
        <f>(G824+H824+I824+J824+K824+L824+M824+N824+O824+P824+Q824+R824+S824+T824)*50</f>
        <v>0</v>
      </c>
    </row>
    <row r="825" spans="1:22" s="3" customFormat="1" ht="15.75" customHeight="1" x14ac:dyDescent="0.25">
      <c r="A825" s="17"/>
      <c r="B825" s="18"/>
      <c r="C825" s="19"/>
      <c r="D825" s="17"/>
      <c r="E825" s="23"/>
      <c r="F825" s="14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V825" s="22"/>
    </row>
    <row r="826" spans="1:22" ht="15.75" customHeight="1" x14ac:dyDescent="0.25">
      <c r="A826" s="10" t="s">
        <v>2356</v>
      </c>
      <c r="B826" s="11" t="s">
        <v>3300</v>
      </c>
      <c r="C826" s="12" t="s">
        <v>3809</v>
      </c>
      <c r="D826" s="10" t="s">
        <v>95</v>
      </c>
      <c r="E826" s="13" t="s">
        <v>5360</v>
      </c>
      <c r="F826" s="14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15"/>
      <c r="R826" s="15"/>
      <c r="S826" s="15"/>
      <c r="T826" s="15"/>
      <c r="V826" s="16">
        <f>(G826+H826+I826+J826+K826+L826+M826+N826+O826+P826+Q826+R826+S826+T826)*100</f>
        <v>0</v>
      </c>
    </row>
    <row r="827" spans="1:22" s="3" customFormat="1" ht="15.75" customHeight="1" x14ac:dyDescent="0.25">
      <c r="A827" s="17"/>
      <c r="B827" s="18"/>
      <c r="C827" s="19"/>
      <c r="D827" s="17"/>
      <c r="E827" s="23"/>
      <c r="F827" s="14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V827" s="22"/>
    </row>
    <row r="828" spans="1:22" ht="15.75" customHeight="1" x14ac:dyDescent="0.25">
      <c r="A828" s="10">
        <v>79428</v>
      </c>
      <c r="B828" s="11" t="s">
        <v>695</v>
      </c>
      <c r="C828" s="12" t="s">
        <v>1268</v>
      </c>
      <c r="D828" s="10">
        <v>84</v>
      </c>
      <c r="E828" s="13" t="s">
        <v>98</v>
      </c>
      <c r="F828" s="14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V828" s="16">
        <f>(G828+H828+I828+J828+K828+L828+M828+N828+O828+P828+Q828+R828+S828+T828)*84</f>
        <v>0</v>
      </c>
    </row>
    <row r="829" spans="1:22" s="3" customFormat="1" ht="15.75" customHeight="1" x14ac:dyDescent="0.25">
      <c r="A829" s="17"/>
      <c r="B829" s="18"/>
      <c r="C829" s="19"/>
      <c r="D829" s="17"/>
      <c r="E829" s="23"/>
      <c r="F829" s="14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V829" s="22"/>
    </row>
    <row r="830" spans="1:22" ht="15.75" customHeight="1" x14ac:dyDescent="0.25">
      <c r="A830" s="10" t="s">
        <v>2357</v>
      </c>
      <c r="B830" s="11" t="s">
        <v>3308</v>
      </c>
      <c r="C830" s="12" t="s">
        <v>3810</v>
      </c>
      <c r="D830" s="10" t="s">
        <v>95</v>
      </c>
      <c r="E830" s="13" t="s">
        <v>5360</v>
      </c>
      <c r="F830" s="14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15"/>
      <c r="R830" s="15"/>
      <c r="S830" s="15"/>
      <c r="T830" s="15"/>
      <c r="V830" s="16">
        <f>(G830+H830+I830+J830+K830+L830+M830+N830+O830+P830+Q830+R830+S830+T830)*100</f>
        <v>0</v>
      </c>
    </row>
    <row r="831" spans="1:22" s="3" customFormat="1" ht="15.75" customHeight="1" x14ac:dyDescent="0.25">
      <c r="A831" s="17"/>
      <c r="B831" s="18"/>
      <c r="C831" s="19"/>
      <c r="D831" s="17"/>
      <c r="E831" s="23"/>
      <c r="F831" s="14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V831" s="22"/>
    </row>
    <row r="832" spans="1:22" ht="15.75" customHeight="1" x14ac:dyDescent="0.25">
      <c r="A832" s="10" t="s">
        <v>2358</v>
      </c>
      <c r="B832" s="11" t="s">
        <v>696</v>
      </c>
      <c r="C832" s="12" t="s">
        <v>3811</v>
      </c>
      <c r="D832" s="10" t="s">
        <v>95</v>
      </c>
      <c r="E832" s="13" t="s">
        <v>5360</v>
      </c>
      <c r="F832" s="14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15"/>
      <c r="R832" s="15"/>
      <c r="S832" s="15"/>
      <c r="T832" s="15"/>
      <c r="V832" s="16">
        <f>(G832+H832+I832+J832+K832+L832+M832+N832+O832+P832+Q832+R832+S832+T832)*100</f>
        <v>0</v>
      </c>
    </row>
    <row r="833" spans="1:22" ht="15.75" customHeight="1" x14ac:dyDescent="0.25">
      <c r="A833" s="10">
        <v>74290</v>
      </c>
      <c r="B833" s="11" t="s">
        <v>696</v>
      </c>
      <c r="C833" s="12" t="s">
        <v>1269</v>
      </c>
      <c r="D833" s="10">
        <v>102</v>
      </c>
      <c r="E833" s="13" t="s">
        <v>5356</v>
      </c>
      <c r="F833" s="14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38"/>
      <c r="T833" s="38"/>
      <c r="V833" s="16">
        <f t="shared" ref="V833:V835" si="87">(G833+H833+I833+J833+K833+L833+M833+N833+O833+P833+Q833+R833+S833+T833)*102</f>
        <v>0</v>
      </c>
    </row>
    <row r="834" spans="1:22" ht="15.75" customHeight="1" x14ac:dyDescent="0.25">
      <c r="A834" s="10">
        <v>76417</v>
      </c>
      <c r="B834" s="11" t="s">
        <v>696</v>
      </c>
      <c r="C834" s="12" t="s">
        <v>1270</v>
      </c>
      <c r="D834" s="10">
        <v>102</v>
      </c>
      <c r="E834" s="13" t="s">
        <v>5356</v>
      </c>
      <c r="F834" s="14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38"/>
      <c r="T834" s="38"/>
      <c r="V834" s="16">
        <f t="shared" si="87"/>
        <v>0</v>
      </c>
    </row>
    <row r="835" spans="1:22" ht="15.75" customHeight="1" x14ac:dyDescent="0.25">
      <c r="A835" s="10">
        <v>74289</v>
      </c>
      <c r="B835" s="11" t="s">
        <v>696</v>
      </c>
      <c r="C835" s="12" t="s">
        <v>1271</v>
      </c>
      <c r="D835" s="10">
        <v>102</v>
      </c>
      <c r="E835" s="13" t="s">
        <v>5356</v>
      </c>
      <c r="F835" s="14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38"/>
      <c r="T835" s="38"/>
      <c r="V835" s="16">
        <f t="shared" si="87"/>
        <v>0</v>
      </c>
    </row>
    <row r="836" spans="1:22" ht="15.75" customHeight="1" x14ac:dyDescent="0.25">
      <c r="A836" s="10" t="s">
        <v>2359</v>
      </c>
      <c r="B836" s="11" t="s">
        <v>3309</v>
      </c>
      <c r="C836" s="12" t="s">
        <v>3812</v>
      </c>
      <c r="D836" s="10" t="s">
        <v>95</v>
      </c>
      <c r="E836" s="13" t="s">
        <v>5360</v>
      </c>
      <c r="F836" s="14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15"/>
      <c r="R836" s="15"/>
      <c r="S836" s="15"/>
      <c r="T836" s="15"/>
      <c r="V836" s="16">
        <f t="shared" ref="V836:V847" si="88">(G836+H836+I836+J836+K836+L836+M836+N836+O836+P836+Q836+R836+S836+T836)*100</f>
        <v>0</v>
      </c>
    </row>
    <row r="837" spans="1:22" ht="15.75" customHeight="1" x14ac:dyDescent="0.25">
      <c r="A837" s="10" t="s">
        <v>2360</v>
      </c>
      <c r="B837" s="11" t="s">
        <v>3309</v>
      </c>
      <c r="C837" s="12" t="s">
        <v>3813</v>
      </c>
      <c r="D837" s="10" t="s">
        <v>95</v>
      </c>
      <c r="E837" s="13" t="s">
        <v>5360</v>
      </c>
      <c r="F837" s="14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15"/>
      <c r="R837" s="15"/>
      <c r="S837" s="15"/>
      <c r="T837" s="15"/>
      <c r="V837" s="16">
        <f t="shared" si="88"/>
        <v>0</v>
      </c>
    </row>
    <row r="838" spans="1:22" ht="15.75" customHeight="1" x14ac:dyDescent="0.25">
      <c r="A838" s="10" t="s">
        <v>2361</v>
      </c>
      <c r="B838" s="11" t="s">
        <v>3309</v>
      </c>
      <c r="C838" s="12" t="s">
        <v>3814</v>
      </c>
      <c r="D838" s="10" t="s">
        <v>95</v>
      </c>
      <c r="E838" s="13" t="s">
        <v>5360</v>
      </c>
      <c r="F838" s="14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15"/>
      <c r="R838" s="15"/>
      <c r="S838" s="15"/>
      <c r="T838" s="15"/>
      <c r="V838" s="16">
        <f t="shared" si="88"/>
        <v>0</v>
      </c>
    </row>
    <row r="839" spans="1:22" ht="15.75" customHeight="1" x14ac:dyDescent="0.25">
      <c r="A839" s="10" t="s">
        <v>2362</v>
      </c>
      <c r="B839" s="11" t="s">
        <v>3309</v>
      </c>
      <c r="C839" s="12" t="s">
        <v>3815</v>
      </c>
      <c r="D839" s="10" t="s">
        <v>95</v>
      </c>
      <c r="E839" s="13" t="s">
        <v>5360</v>
      </c>
      <c r="F839" s="14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15"/>
      <c r="R839" s="15"/>
      <c r="S839" s="15"/>
      <c r="T839" s="15"/>
      <c r="V839" s="16">
        <f t="shared" si="88"/>
        <v>0</v>
      </c>
    </row>
    <row r="840" spans="1:22" ht="15.75" customHeight="1" x14ac:dyDescent="0.25">
      <c r="A840" s="10" t="s">
        <v>2363</v>
      </c>
      <c r="B840" s="11" t="s">
        <v>3309</v>
      </c>
      <c r="C840" s="12" t="s">
        <v>3816</v>
      </c>
      <c r="D840" s="10" t="s">
        <v>95</v>
      </c>
      <c r="E840" s="13" t="s">
        <v>5360</v>
      </c>
      <c r="F840" s="14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15"/>
      <c r="R840" s="15"/>
      <c r="S840" s="15"/>
      <c r="T840" s="15"/>
      <c r="V840" s="16">
        <f t="shared" si="88"/>
        <v>0</v>
      </c>
    </row>
    <row r="841" spans="1:22" ht="15.75" customHeight="1" x14ac:dyDescent="0.25">
      <c r="A841" s="10" t="s">
        <v>2364</v>
      </c>
      <c r="B841" s="11" t="s">
        <v>3309</v>
      </c>
      <c r="C841" s="12" t="s">
        <v>3817</v>
      </c>
      <c r="D841" s="10" t="s">
        <v>95</v>
      </c>
      <c r="E841" s="13" t="s">
        <v>5360</v>
      </c>
      <c r="F841" s="14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15"/>
      <c r="R841" s="15"/>
      <c r="S841" s="15"/>
      <c r="T841" s="15"/>
      <c r="V841" s="16">
        <f t="shared" si="88"/>
        <v>0</v>
      </c>
    </row>
    <row r="842" spans="1:22" ht="15.75" customHeight="1" x14ac:dyDescent="0.25">
      <c r="A842" s="10" t="s">
        <v>2365</v>
      </c>
      <c r="B842" s="11" t="s">
        <v>3309</v>
      </c>
      <c r="C842" s="12" t="s">
        <v>3818</v>
      </c>
      <c r="D842" s="10" t="s">
        <v>95</v>
      </c>
      <c r="E842" s="13" t="s">
        <v>5360</v>
      </c>
      <c r="F842" s="14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15"/>
      <c r="R842" s="15"/>
      <c r="S842" s="15"/>
      <c r="T842" s="15"/>
      <c r="V842" s="16">
        <f t="shared" si="88"/>
        <v>0</v>
      </c>
    </row>
    <row r="843" spans="1:22" ht="15.75" customHeight="1" x14ac:dyDescent="0.25">
      <c r="A843" s="10" t="s">
        <v>2366</v>
      </c>
      <c r="B843" s="11" t="s">
        <v>3309</v>
      </c>
      <c r="C843" s="12" t="s">
        <v>3819</v>
      </c>
      <c r="D843" s="10" t="s">
        <v>95</v>
      </c>
      <c r="E843" s="13" t="s">
        <v>5360</v>
      </c>
      <c r="F843" s="14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15"/>
      <c r="R843" s="15"/>
      <c r="S843" s="15"/>
      <c r="T843" s="15"/>
      <c r="V843" s="16">
        <f t="shared" si="88"/>
        <v>0</v>
      </c>
    </row>
    <row r="844" spans="1:22" ht="15.75" customHeight="1" x14ac:dyDescent="0.25">
      <c r="A844" s="10" t="s">
        <v>2367</v>
      </c>
      <c r="B844" s="11" t="s">
        <v>3310</v>
      </c>
      <c r="C844" s="12" t="s">
        <v>3820</v>
      </c>
      <c r="D844" s="10" t="s">
        <v>95</v>
      </c>
      <c r="E844" s="13" t="s">
        <v>5360</v>
      </c>
      <c r="F844" s="14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15"/>
      <c r="R844" s="15"/>
      <c r="S844" s="15"/>
      <c r="T844" s="15"/>
      <c r="V844" s="16">
        <f t="shared" si="88"/>
        <v>0</v>
      </c>
    </row>
    <row r="845" spans="1:22" ht="15.75" customHeight="1" x14ac:dyDescent="0.25">
      <c r="A845" s="10" t="s">
        <v>2368</v>
      </c>
      <c r="B845" s="11" t="s">
        <v>3310</v>
      </c>
      <c r="C845" s="12" t="s">
        <v>3821</v>
      </c>
      <c r="D845" s="10" t="s">
        <v>95</v>
      </c>
      <c r="E845" s="13" t="s">
        <v>5360</v>
      </c>
      <c r="F845" s="14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15"/>
      <c r="R845" s="15"/>
      <c r="S845" s="15"/>
      <c r="T845" s="15"/>
      <c r="V845" s="16">
        <f t="shared" si="88"/>
        <v>0</v>
      </c>
    </row>
    <row r="846" spans="1:22" ht="15.75" customHeight="1" x14ac:dyDescent="0.25">
      <c r="A846" s="10" t="s">
        <v>2369</v>
      </c>
      <c r="B846" s="11" t="s">
        <v>3310</v>
      </c>
      <c r="C846" s="12" t="s">
        <v>3822</v>
      </c>
      <c r="D846" s="10" t="s">
        <v>95</v>
      </c>
      <c r="E846" s="13" t="s">
        <v>5360</v>
      </c>
      <c r="F846" s="14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15"/>
      <c r="R846" s="15"/>
      <c r="S846" s="15"/>
      <c r="T846" s="15"/>
      <c r="V846" s="16">
        <f t="shared" si="88"/>
        <v>0</v>
      </c>
    </row>
    <row r="847" spans="1:22" ht="15.75" customHeight="1" x14ac:dyDescent="0.25">
      <c r="A847" s="10" t="s">
        <v>2370</v>
      </c>
      <c r="B847" s="11" t="s">
        <v>3310</v>
      </c>
      <c r="C847" s="12" t="s">
        <v>3823</v>
      </c>
      <c r="D847" s="10" t="s">
        <v>95</v>
      </c>
      <c r="E847" s="13" t="s">
        <v>5360</v>
      </c>
      <c r="F847" s="14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15"/>
      <c r="R847" s="15"/>
      <c r="S847" s="15"/>
      <c r="T847" s="15"/>
      <c r="V847" s="16">
        <f t="shared" si="88"/>
        <v>0</v>
      </c>
    </row>
    <row r="848" spans="1:22" s="3" customFormat="1" ht="15.75" customHeight="1" x14ac:dyDescent="0.25">
      <c r="A848" s="17"/>
      <c r="B848" s="18"/>
      <c r="C848" s="19"/>
      <c r="D848" s="17"/>
      <c r="E848" s="23"/>
      <c r="F848" s="14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V848" s="22"/>
    </row>
    <row r="849" spans="1:22" ht="15.75" customHeight="1" x14ac:dyDescent="0.25">
      <c r="A849" s="10" t="s">
        <v>2371</v>
      </c>
      <c r="B849" s="11" t="s">
        <v>3311</v>
      </c>
      <c r="C849" s="12" t="s">
        <v>3824</v>
      </c>
      <c r="D849" s="10" t="s">
        <v>95</v>
      </c>
      <c r="E849" s="13" t="s">
        <v>5360</v>
      </c>
      <c r="F849" s="14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15"/>
      <c r="R849" s="15"/>
      <c r="S849" s="15"/>
      <c r="T849" s="15"/>
      <c r="V849" s="16">
        <f>(G849+H849+I849+J849+K849+L849+M849+N849+O849+P849+Q849+R849+S849+T849)*100</f>
        <v>0</v>
      </c>
    </row>
    <row r="850" spans="1:22" s="3" customFormat="1" ht="15.75" customHeight="1" x14ac:dyDescent="0.25">
      <c r="A850" s="17"/>
      <c r="B850" s="18"/>
      <c r="C850" s="19"/>
      <c r="D850" s="17"/>
      <c r="E850" s="23"/>
      <c r="F850" s="14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V850" s="22"/>
    </row>
    <row r="851" spans="1:22" ht="15.75" customHeight="1" x14ac:dyDescent="0.25">
      <c r="A851" s="10" t="s">
        <v>2372</v>
      </c>
      <c r="B851" s="11" t="s">
        <v>3312</v>
      </c>
      <c r="C851" s="12" t="s">
        <v>3825</v>
      </c>
      <c r="D851" s="10" t="s">
        <v>95</v>
      </c>
      <c r="E851" s="13" t="s">
        <v>5360</v>
      </c>
      <c r="F851" s="14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15"/>
      <c r="R851" s="15"/>
      <c r="S851" s="15"/>
      <c r="T851" s="15"/>
      <c r="V851" s="16">
        <f>(G851+H851+I851+J851+K851+L851+M851+N851+O851+P851+Q851+R851+S851+T851)*100</f>
        <v>0</v>
      </c>
    </row>
    <row r="852" spans="1:22" s="3" customFormat="1" ht="15.75" customHeight="1" x14ac:dyDescent="0.25">
      <c r="A852" s="17"/>
      <c r="B852" s="18"/>
      <c r="C852" s="19"/>
      <c r="D852" s="17"/>
      <c r="E852" s="23"/>
      <c r="F852" s="14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V852" s="22"/>
    </row>
    <row r="853" spans="1:22" ht="15.75" customHeight="1" x14ac:dyDescent="0.25">
      <c r="A853" s="10" t="s">
        <v>2373</v>
      </c>
      <c r="B853" s="11" t="s">
        <v>3312</v>
      </c>
      <c r="C853" s="12" t="s">
        <v>3826</v>
      </c>
      <c r="D853" s="10" t="s">
        <v>95</v>
      </c>
      <c r="E853" s="13" t="s">
        <v>5360</v>
      </c>
      <c r="F853" s="14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15"/>
      <c r="R853" s="15"/>
      <c r="S853" s="15"/>
      <c r="T853" s="15"/>
      <c r="V853" s="16">
        <f>(G853+H853+I853+J853+K853+L853+M853+N853+O853+P853+Q853+R853+S853+T853)*100</f>
        <v>0</v>
      </c>
    </row>
    <row r="854" spans="1:22" s="3" customFormat="1" ht="15.75" customHeight="1" x14ac:dyDescent="0.25">
      <c r="A854" s="17"/>
      <c r="B854" s="18"/>
      <c r="C854" s="19"/>
      <c r="D854" s="17"/>
      <c r="E854" s="23"/>
      <c r="F854" s="14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V854" s="22"/>
    </row>
    <row r="855" spans="1:22" ht="15.75" customHeight="1" x14ac:dyDescent="0.25">
      <c r="A855" s="10" t="s">
        <v>2374</v>
      </c>
      <c r="B855" s="11" t="s">
        <v>3313</v>
      </c>
      <c r="C855" s="12" t="s">
        <v>3827</v>
      </c>
      <c r="D855" s="10" t="s">
        <v>95</v>
      </c>
      <c r="E855" s="13" t="s">
        <v>5360</v>
      </c>
      <c r="F855" s="14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15"/>
      <c r="R855" s="15"/>
      <c r="S855" s="15"/>
      <c r="T855" s="15"/>
      <c r="V855" s="16">
        <f t="shared" ref="V855:V856" si="89">(G855+H855+I855+J855+K855+L855+M855+N855+O855+P855+Q855+R855+S855+T855)*100</f>
        <v>0</v>
      </c>
    </row>
    <row r="856" spans="1:22" ht="15.75" customHeight="1" x14ac:dyDescent="0.25">
      <c r="A856" s="10" t="s">
        <v>2375</v>
      </c>
      <c r="B856" s="11" t="s">
        <v>3312</v>
      </c>
      <c r="C856" s="12" t="s">
        <v>3828</v>
      </c>
      <c r="D856" s="10" t="s">
        <v>95</v>
      </c>
      <c r="E856" s="13" t="s">
        <v>5360</v>
      </c>
      <c r="F856" s="14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15"/>
      <c r="R856" s="15"/>
      <c r="S856" s="15"/>
      <c r="T856" s="15"/>
      <c r="V856" s="16">
        <f t="shared" si="89"/>
        <v>0</v>
      </c>
    </row>
    <row r="857" spans="1:22" s="3" customFormat="1" ht="15.75" customHeight="1" x14ac:dyDescent="0.25">
      <c r="A857" s="17"/>
      <c r="B857" s="18"/>
      <c r="C857" s="19"/>
      <c r="D857" s="17"/>
      <c r="E857" s="23"/>
      <c r="F857" s="14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V857" s="22"/>
    </row>
    <row r="858" spans="1:22" ht="15.75" customHeight="1" x14ac:dyDescent="0.25">
      <c r="A858" s="10" t="s">
        <v>4951</v>
      </c>
      <c r="B858" s="11" t="s">
        <v>3314</v>
      </c>
      <c r="C858" s="12" t="s">
        <v>4889</v>
      </c>
      <c r="D858" s="10">
        <v>150</v>
      </c>
      <c r="E858" s="13" t="s">
        <v>5358</v>
      </c>
      <c r="F858" s="14"/>
      <c r="G858" s="15"/>
      <c r="H858" s="15"/>
      <c r="I858" s="38"/>
      <c r="J858" s="38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V858" s="16">
        <f>(G858+H858+I858+J858+K858+L858+M858+N858+O858+P858+Q858+R858+S858+T858)*150</f>
        <v>0</v>
      </c>
    </row>
    <row r="859" spans="1:22" ht="15.75" customHeight="1" x14ac:dyDescent="0.25">
      <c r="A859" s="10" t="s">
        <v>2376</v>
      </c>
      <c r="B859" s="11" t="s">
        <v>3314</v>
      </c>
      <c r="C859" s="12" t="s">
        <v>3829</v>
      </c>
      <c r="D859" s="10" t="s">
        <v>95</v>
      </c>
      <c r="E859" s="13" t="s">
        <v>5360</v>
      </c>
      <c r="F859" s="14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15"/>
      <c r="R859" s="15"/>
      <c r="S859" s="15"/>
      <c r="T859" s="15"/>
      <c r="V859" s="16">
        <f>(G859+H859+I859+J859+K859+L859+M859+N859+O859+P859+Q859+R859+S859+T859)*100</f>
        <v>0</v>
      </c>
    </row>
    <row r="860" spans="1:22" ht="15.75" customHeight="1" x14ac:dyDescent="0.25">
      <c r="A860" s="10" t="s">
        <v>4971</v>
      </c>
      <c r="B860" s="11" t="s">
        <v>3314</v>
      </c>
      <c r="C860" s="12" t="s">
        <v>4890</v>
      </c>
      <c r="D860" s="10">
        <v>150</v>
      </c>
      <c r="E860" s="13" t="s">
        <v>5358</v>
      </c>
      <c r="F860" s="14"/>
      <c r="G860" s="15"/>
      <c r="H860" s="15"/>
      <c r="I860" s="38"/>
      <c r="J860" s="38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V860" s="16">
        <f>(G860+H860+I860+J860+K860+L860+M860+N860+O860+P860+Q860+R860+S860+T860)*150</f>
        <v>0</v>
      </c>
    </row>
    <row r="861" spans="1:22" ht="15.75" customHeight="1" x14ac:dyDescent="0.25">
      <c r="A861" s="10" t="s">
        <v>2377</v>
      </c>
      <c r="B861" s="11" t="s">
        <v>3314</v>
      </c>
      <c r="C861" s="12" t="s">
        <v>3830</v>
      </c>
      <c r="D861" s="10" t="s">
        <v>95</v>
      </c>
      <c r="E861" s="13" t="s">
        <v>5360</v>
      </c>
      <c r="F861" s="14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15"/>
      <c r="R861" s="15"/>
      <c r="S861" s="15"/>
      <c r="T861" s="15"/>
      <c r="V861" s="16">
        <f>(G861+H861+I861+J861+K861+L861+M861+N861+O861+P861+Q861+R861+S861+T861)*100</f>
        <v>0</v>
      </c>
    </row>
    <row r="862" spans="1:22" s="3" customFormat="1" ht="15.75" customHeight="1" x14ac:dyDescent="0.25">
      <c r="A862" s="17"/>
      <c r="B862" s="18"/>
      <c r="C862" s="19"/>
      <c r="D862" s="17"/>
      <c r="E862" s="23"/>
      <c r="F862" s="14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V862" s="22"/>
    </row>
    <row r="863" spans="1:22" ht="15.75" customHeight="1" x14ac:dyDescent="0.25">
      <c r="A863" s="10" t="s">
        <v>2378</v>
      </c>
      <c r="B863" s="11" t="s">
        <v>3315</v>
      </c>
      <c r="C863" s="12" t="s">
        <v>3831</v>
      </c>
      <c r="D863" s="10" t="s">
        <v>95</v>
      </c>
      <c r="E863" s="13" t="s">
        <v>5360</v>
      </c>
      <c r="F863" s="14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15"/>
      <c r="R863" s="15"/>
      <c r="S863" s="15"/>
      <c r="T863" s="15"/>
      <c r="V863" s="16">
        <f>(G863+H863+I863+J863+K863+L863+M863+N863+O863+P863+Q863+R863+S863+T863)*100</f>
        <v>0</v>
      </c>
    </row>
    <row r="864" spans="1:22" s="3" customFormat="1" ht="15.75" customHeight="1" x14ac:dyDescent="0.25">
      <c r="A864" s="17"/>
      <c r="B864" s="18"/>
      <c r="C864" s="19"/>
      <c r="D864" s="17"/>
      <c r="E864" s="23"/>
      <c r="F864" s="14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V864" s="22"/>
    </row>
    <row r="865" spans="1:22" ht="15.75" customHeight="1" x14ac:dyDescent="0.25">
      <c r="A865" s="10" t="s">
        <v>2379</v>
      </c>
      <c r="B865" s="11" t="s">
        <v>3316</v>
      </c>
      <c r="C865" s="12" t="s">
        <v>3832</v>
      </c>
      <c r="D865" s="10" t="s">
        <v>94</v>
      </c>
      <c r="E865" s="13" t="s">
        <v>5360</v>
      </c>
      <c r="F865" s="14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15"/>
      <c r="R865" s="15"/>
      <c r="S865" s="15"/>
      <c r="T865" s="15"/>
      <c r="V865" s="16">
        <f>(G865+H865+I865+J865+K865+L865+M865+N865+O865+P865+Q865+R865+S865+T865)*50</f>
        <v>0</v>
      </c>
    </row>
    <row r="866" spans="1:22" s="3" customFormat="1" ht="15.75" customHeight="1" x14ac:dyDescent="0.25">
      <c r="A866" s="17"/>
      <c r="B866" s="18"/>
      <c r="C866" s="19"/>
      <c r="D866" s="17"/>
      <c r="E866" s="23"/>
      <c r="F866" s="14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V866" s="22"/>
    </row>
    <row r="867" spans="1:22" ht="15.75" customHeight="1" x14ac:dyDescent="0.25">
      <c r="A867" s="10" t="s">
        <v>2380</v>
      </c>
      <c r="B867" s="11" t="s">
        <v>3317</v>
      </c>
      <c r="C867" s="12" t="s">
        <v>3833</v>
      </c>
      <c r="D867" s="10" t="s">
        <v>95</v>
      </c>
      <c r="E867" s="13" t="s">
        <v>5360</v>
      </c>
      <c r="F867" s="14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15"/>
      <c r="R867" s="15"/>
      <c r="S867" s="15"/>
      <c r="T867" s="15"/>
      <c r="V867" s="16">
        <f t="shared" ref="V867:V872" si="90">(G867+H867+I867+J867+K867+L867+M867+N867+O867+P867+Q867+R867+S867+T867)*100</f>
        <v>0</v>
      </c>
    </row>
    <row r="868" spans="1:22" ht="15.75" customHeight="1" x14ac:dyDescent="0.25">
      <c r="A868" s="10" t="s">
        <v>2381</v>
      </c>
      <c r="B868" s="11" t="s">
        <v>3317</v>
      </c>
      <c r="C868" s="12" t="s">
        <v>3834</v>
      </c>
      <c r="D868" s="10" t="s">
        <v>95</v>
      </c>
      <c r="E868" s="13" t="s">
        <v>5360</v>
      </c>
      <c r="F868" s="14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15"/>
      <c r="R868" s="15"/>
      <c r="S868" s="15"/>
      <c r="T868" s="15"/>
      <c r="V868" s="16">
        <f t="shared" si="90"/>
        <v>0</v>
      </c>
    </row>
    <row r="869" spans="1:22" ht="15.75" customHeight="1" x14ac:dyDescent="0.25">
      <c r="A869" s="10" t="s">
        <v>2382</v>
      </c>
      <c r="B869" s="11" t="s">
        <v>3317</v>
      </c>
      <c r="C869" s="12" t="s">
        <v>3835</v>
      </c>
      <c r="D869" s="10" t="s">
        <v>4638</v>
      </c>
      <c r="E869" s="13" t="s">
        <v>5360</v>
      </c>
      <c r="F869" s="14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15"/>
      <c r="R869" s="15"/>
      <c r="S869" s="15"/>
      <c r="T869" s="15"/>
      <c r="V869" s="16">
        <f t="shared" si="90"/>
        <v>0</v>
      </c>
    </row>
    <row r="870" spans="1:22" ht="15.75" customHeight="1" x14ac:dyDescent="0.25">
      <c r="A870" s="10" t="s">
        <v>2383</v>
      </c>
      <c r="B870" s="11" t="s">
        <v>3317</v>
      </c>
      <c r="C870" s="12" t="s">
        <v>3836</v>
      </c>
      <c r="D870" s="10" t="s">
        <v>4638</v>
      </c>
      <c r="E870" s="13" t="s">
        <v>5360</v>
      </c>
      <c r="F870" s="14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15"/>
      <c r="R870" s="15"/>
      <c r="S870" s="15"/>
      <c r="T870" s="15"/>
      <c r="V870" s="16">
        <f t="shared" si="90"/>
        <v>0</v>
      </c>
    </row>
    <row r="871" spans="1:22" ht="15.75" customHeight="1" x14ac:dyDescent="0.25">
      <c r="A871" s="10" t="s">
        <v>2384</v>
      </c>
      <c r="B871" s="11" t="s">
        <v>3317</v>
      </c>
      <c r="C871" s="12" t="s">
        <v>3837</v>
      </c>
      <c r="D871" s="10" t="s">
        <v>4638</v>
      </c>
      <c r="E871" s="13" t="s">
        <v>5360</v>
      </c>
      <c r="F871" s="14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15"/>
      <c r="R871" s="15"/>
      <c r="S871" s="15"/>
      <c r="T871" s="15"/>
      <c r="V871" s="16">
        <f t="shared" si="90"/>
        <v>0</v>
      </c>
    </row>
    <row r="872" spans="1:22" ht="15.75" customHeight="1" x14ac:dyDescent="0.25">
      <c r="A872" s="10" t="s">
        <v>2385</v>
      </c>
      <c r="B872" s="11" t="s">
        <v>3318</v>
      </c>
      <c r="C872" s="12" t="s">
        <v>3838</v>
      </c>
      <c r="D872" s="10" t="s">
        <v>95</v>
      </c>
      <c r="E872" s="13" t="s">
        <v>5360</v>
      </c>
      <c r="F872" s="14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15"/>
      <c r="R872" s="15"/>
      <c r="S872" s="15"/>
      <c r="T872" s="15"/>
      <c r="V872" s="16">
        <f t="shared" si="90"/>
        <v>0</v>
      </c>
    </row>
    <row r="873" spans="1:22" s="3" customFormat="1" ht="15.75" customHeight="1" x14ac:dyDescent="0.25">
      <c r="A873" s="17"/>
      <c r="B873" s="18"/>
      <c r="C873" s="19"/>
      <c r="D873" s="17"/>
      <c r="E873" s="23"/>
      <c r="F873" s="14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V873" s="22"/>
    </row>
    <row r="874" spans="1:22" ht="15.75" customHeight="1" x14ac:dyDescent="0.25">
      <c r="A874" s="10" t="s">
        <v>2386</v>
      </c>
      <c r="B874" s="11" t="s">
        <v>3319</v>
      </c>
      <c r="C874" s="12" t="s">
        <v>3839</v>
      </c>
      <c r="D874" s="10" t="s">
        <v>95</v>
      </c>
      <c r="E874" s="13" t="s">
        <v>5360</v>
      </c>
      <c r="F874" s="14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15"/>
      <c r="R874" s="15"/>
      <c r="S874" s="15"/>
      <c r="T874" s="15"/>
      <c r="V874" s="16">
        <f>(G874+H874+I874+J874+K874+L874+M874+N874+O874+P874+Q874+R874+S874+T874)*100</f>
        <v>0</v>
      </c>
    </row>
    <row r="875" spans="1:22" ht="15.75" customHeight="1" x14ac:dyDescent="0.25">
      <c r="A875" s="10" t="s">
        <v>2387</v>
      </c>
      <c r="B875" s="11" t="s">
        <v>3320</v>
      </c>
      <c r="C875" s="12" t="s">
        <v>3840</v>
      </c>
      <c r="D875" s="10" t="s">
        <v>94</v>
      </c>
      <c r="E875" s="13" t="s">
        <v>5360</v>
      </c>
      <c r="F875" s="14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15"/>
      <c r="R875" s="15"/>
      <c r="S875" s="15"/>
      <c r="T875" s="15"/>
      <c r="V875" s="16">
        <f>(G875+H875+I875+J875+K875+L875+M875+N875+O875+P875+Q875+R875+S875+T875)*50</f>
        <v>0</v>
      </c>
    </row>
    <row r="876" spans="1:22" s="3" customFormat="1" ht="15.75" customHeight="1" x14ac:dyDescent="0.25">
      <c r="A876" s="17"/>
      <c r="B876" s="18"/>
      <c r="C876" s="19"/>
      <c r="D876" s="17"/>
      <c r="E876" s="23"/>
      <c r="F876" s="14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V876" s="22"/>
    </row>
    <row r="877" spans="1:22" ht="15.75" customHeight="1" x14ac:dyDescent="0.25">
      <c r="A877" s="10" t="s">
        <v>2388</v>
      </c>
      <c r="B877" s="11" t="s">
        <v>3321</v>
      </c>
      <c r="C877" s="12" t="s">
        <v>3841</v>
      </c>
      <c r="D877" s="10" t="s">
        <v>97</v>
      </c>
      <c r="E877" s="13" t="s">
        <v>5360</v>
      </c>
      <c r="F877" s="14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15"/>
      <c r="R877" s="15"/>
      <c r="S877" s="15"/>
      <c r="T877" s="15"/>
      <c r="V877" s="16">
        <f>(G877+H877+I877+J877+K877+L877+M877+N877+O877+P877+Q877+R877+S877+T877)*288</f>
        <v>0</v>
      </c>
    </row>
    <row r="878" spans="1:22" ht="15.75" customHeight="1" x14ac:dyDescent="0.25">
      <c r="A878" s="10">
        <v>12173</v>
      </c>
      <c r="B878" s="11" t="s">
        <v>4723</v>
      </c>
      <c r="C878" s="12" t="s">
        <v>4738</v>
      </c>
      <c r="D878" s="10">
        <v>83</v>
      </c>
      <c r="E878" s="13" t="s">
        <v>5363</v>
      </c>
      <c r="F878" s="14"/>
      <c r="G878" s="15"/>
      <c r="H878" s="15"/>
      <c r="I878" s="38"/>
      <c r="J878" s="15"/>
      <c r="K878" s="38"/>
      <c r="L878" s="15"/>
      <c r="M878" s="38"/>
      <c r="N878" s="15"/>
      <c r="O878" s="38"/>
      <c r="P878" s="15"/>
      <c r="Q878" s="15"/>
      <c r="R878" s="15"/>
      <c r="S878" s="15"/>
      <c r="T878" s="15"/>
      <c r="V878" s="16">
        <f t="shared" ref="V878:V906" si="91">(G878+H878+I878+J878+K878+L878+M878+N878+O878+P878+Q878+R878+S878+T878)*83</f>
        <v>0</v>
      </c>
    </row>
    <row r="879" spans="1:22" ht="15.75" customHeight="1" x14ac:dyDescent="0.25">
      <c r="A879" s="10">
        <v>12174</v>
      </c>
      <c r="B879" s="11" t="s">
        <v>4723</v>
      </c>
      <c r="C879" s="12" t="s">
        <v>4739</v>
      </c>
      <c r="D879" s="10">
        <v>83</v>
      </c>
      <c r="E879" s="13" t="s">
        <v>5363</v>
      </c>
      <c r="F879" s="14"/>
      <c r="G879" s="15"/>
      <c r="H879" s="15"/>
      <c r="I879" s="38"/>
      <c r="J879" s="15"/>
      <c r="K879" s="38"/>
      <c r="L879" s="15"/>
      <c r="M879" s="38"/>
      <c r="N879" s="15"/>
      <c r="O879" s="38"/>
      <c r="P879" s="15"/>
      <c r="Q879" s="15"/>
      <c r="R879" s="15"/>
      <c r="S879" s="15"/>
      <c r="T879" s="15"/>
      <c r="V879" s="16">
        <f t="shared" si="91"/>
        <v>0</v>
      </c>
    </row>
    <row r="880" spans="1:22" ht="15.75" customHeight="1" x14ac:dyDescent="0.25">
      <c r="A880" s="10">
        <v>12707</v>
      </c>
      <c r="B880" s="11" t="s">
        <v>4723</v>
      </c>
      <c r="C880" s="12" t="s">
        <v>4740</v>
      </c>
      <c r="D880" s="10">
        <v>83</v>
      </c>
      <c r="E880" s="13" t="s">
        <v>5363</v>
      </c>
      <c r="F880" s="14"/>
      <c r="G880" s="15"/>
      <c r="H880" s="15"/>
      <c r="I880" s="38"/>
      <c r="J880" s="15"/>
      <c r="K880" s="38"/>
      <c r="L880" s="15"/>
      <c r="M880" s="38"/>
      <c r="N880" s="15"/>
      <c r="O880" s="38"/>
      <c r="P880" s="15"/>
      <c r="Q880" s="15"/>
      <c r="R880" s="15"/>
      <c r="S880" s="15"/>
      <c r="T880" s="15"/>
      <c r="V880" s="16">
        <f t="shared" si="91"/>
        <v>0</v>
      </c>
    </row>
    <row r="881" spans="1:22" ht="15.75" customHeight="1" x14ac:dyDescent="0.25">
      <c r="A881" s="10">
        <v>12769</v>
      </c>
      <c r="B881" s="11" t="s">
        <v>4723</v>
      </c>
      <c r="C881" s="12" t="s">
        <v>4741</v>
      </c>
      <c r="D881" s="10">
        <v>83</v>
      </c>
      <c r="E881" s="13" t="s">
        <v>5363</v>
      </c>
      <c r="F881" s="14"/>
      <c r="G881" s="15"/>
      <c r="H881" s="15"/>
      <c r="I881" s="38"/>
      <c r="J881" s="15"/>
      <c r="K881" s="38"/>
      <c r="L881" s="15"/>
      <c r="M881" s="38"/>
      <c r="N881" s="15"/>
      <c r="O881" s="38"/>
      <c r="P881" s="15"/>
      <c r="Q881" s="15"/>
      <c r="R881" s="15"/>
      <c r="S881" s="15"/>
      <c r="T881" s="15"/>
      <c r="V881" s="16">
        <f t="shared" si="91"/>
        <v>0</v>
      </c>
    </row>
    <row r="882" spans="1:22" ht="15.75" customHeight="1" x14ac:dyDescent="0.25">
      <c r="A882" s="10">
        <v>12184</v>
      </c>
      <c r="B882" s="11" t="s">
        <v>4723</v>
      </c>
      <c r="C882" s="12" t="s">
        <v>4742</v>
      </c>
      <c r="D882" s="10">
        <v>83</v>
      </c>
      <c r="E882" s="13" t="s">
        <v>5363</v>
      </c>
      <c r="F882" s="14"/>
      <c r="G882" s="15"/>
      <c r="H882" s="15"/>
      <c r="I882" s="38"/>
      <c r="J882" s="15"/>
      <c r="K882" s="38"/>
      <c r="L882" s="15"/>
      <c r="M882" s="38"/>
      <c r="N882" s="15"/>
      <c r="O882" s="38"/>
      <c r="P882" s="15"/>
      <c r="Q882" s="15"/>
      <c r="R882" s="15"/>
      <c r="S882" s="15"/>
      <c r="T882" s="15"/>
      <c r="V882" s="16">
        <f t="shared" si="91"/>
        <v>0</v>
      </c>
    </row>
    <row r="883" spans="1:22" ht="15.75" customHeight="1" x14ac:dyDescent="0.25">
      <c r="A883" s="10">
        <v>12645</v>
      </c>
      <c r="B883" s="11" t="s">
        <v>4723</v>
      </c>
      <c r="C883" s="12" t="s">
        <v>4743</v>
      </c>
      <c r="D883" s="10">
        <v>83</v>
      </c>
      <c r="E883" s="13" t="s">
        <v>5363</v>
      </c>
      <c r="F883" s="14"/>
      <c r="G883" s="15"/>
      <c r="H883" s="15"/>
      <c r="I883" s="38"/>
      <c r="J883" s="15"/>
      <c r="K883" s="38"/>
      <c r="L883" s="15"/>
      <c r="M883" s="38"/>
      <c r="N883" s="15"/>
      <c r="O883" s="38"/>
      <c r="P883" s="15"/>
      <c r="Q883" s="15"/>
      <c r="R883" s="15"/>
      <c r="S883" s="15"/>
      <c r="T883" s="15"/>
      <c r="V883" s="16">
        <f t="shared" si="91"/>
        <v>0</v>
      </c>
    </row>
    <row r="884" spans="1:22" ht="15.75" customHeight="1" x14ac:dyDescent="0.25">
      <c r="A884" s="10">
        <v>12191</v>
      </c>
      <c r="B884" s="11" t="s">
        <v>4723</v>
      </c>
      <c r="C884" s="12" t="s">
        <v>4744</v>
      </c>
      <c r="D884" s="10">
        <v>83</v>
      </c>
      <c r="E884" s="13" t="s">
        <v>5363</v>
      </c>
      <c r="F884" s="14"/>
      <c r="G884" s="15"/>
      <c r="H884" s="15"/>
      <c r="I884" s="38"/>
      <c r="J884" s="15"/>
      <c r="K884" s="38"/>
      <c r="L884" s="15"/>
      <c r="M884" s="38"/>
      <c r="N884" s="15"/>
      <c r="O884" s="38"/>
      <c r="P884" s="15"/>
      <c r="Q884" s="15"/>
      <c r="R884" s="15"/>
      <c r="S884" s="15"/>
      <c r="T884" s="15"/>
      <c r="V884" s="16">
        <f t="shared" si="91"/>
        <v>0</v>
      </c>
    </row>
    <row r="885" spans="1:22" ht="15.75" customHeight="1" x14ac:dyDescent="0.25">
      <c r="A885" s="10">
        <v>12192</v>
      </c>
      <c r="B885" s="11" t="s">
        <v>4723</v>
      </c>
      <c r="C885" s="12" t="s">
        <v>4745</v>
      </c>
      <c r="D885" s="10">
        <v>83</v>
      </c>
      <c r="E885" s="13" t="s">
        <v>5363</v>
      </c>
      <c r="F885" s="14"/>
      <c r="G885" s="15"/>
      <c r="H885" s="15"/>
      <c r="I885" s="38"/>
      <c r="J885" s="15"/>
      <c r="K885" s="38"/>
      <c r="L885" s="15"/>
      <c r="M885" s="38"/>
      <c r="N885" s="15"/>
      <c r="O885" s="38"/>
      <c r="P885" s="15"/>
      <c r="Q885" s="15"/>
      <c r="R885" s="15"/>
      <c r="S885" s="15"/>
      <c r="T885" s="15"/>
      <c r="V885" s="16">
        <f t="shared" si="91"/>
        <v>0</v>
      </c>
    </row>
    <row r="886" spans="1:22" ht="15.75" customHeight="1" x14ac:dyDescent="0.25">
      <c r="A886" s="10">
        <v>12614</v>
      </c>
      <c r="B886" s="11" t="s">
        <v>4723</v>
      </c>
      <c r="C886" s="12" t="s">
        <v>4746</v>
      </c>
      <c r="D886" s="10">
        <v>83</v>
      </c>
      <c r="E886" s="13" t="s">
        <v>5363</v>
      </c>
      <c r="F886" s="14"/>
      <c r="G886" s="15"/>
      <c r="H886" s="15"/>
      <c r="I886" s="38"/>
      <c r="J886" s="15"/>
      <c r="K886" s="38"/>
      <c r="L886" s="15"/>
      <c r="M886" s="38"/>
      <c r="N886" s="15"/>
      <c r="O886" s="38"/>
      <c r="P886" s="15"/>
      <c r="Q886" s="15"/>
      <c r="R886" s="15"/>
      <c r="S886" s="15"/>
      <c r="T886" s="15"/>
      <c r="V886" s="16">
        <f t="shared" si="91"/>
        <v>0</v>
      </c>
    </row>
    <row r="887" spans="1:22" ht="15.75" customHeight="1" x14ac:dyDescent="0.25">
      <c r="A887" s="10">
        <v>12711</v>
      </c>
      <c r="B887" s="11" t="s">
        <v>4723</v>
      </c>
      <c r="C887" s="12" t="s">
        <v>4747</v>
      </c>
      <c r="D887" s="10">
        <v>83</v>
      </c>
      <c r="E887" s="13" t="s">
        <v>5363</v>
      </c>
      <c r="F887" s="14"/>
      <c r="G887" s="15"/>
      <c r="H887" s="15"/>
      <c r="I887" s="38"/>
      <c r="J887" s="15"/>
      <c r="K887" s="38"/>
      <c r="L887" s="15"/>
      <c r="M887" s="38"/>
      <c r="N887" s="15"/>
      <c r="O887" s="38"/>
      <c r="P887" s="15"/>
      <c r="Q887" s="15"/>
      <c r="R887" s="15"/>
      <c r="S887" s="15"/>
      <c r="T887" s="15"/>
      <c r="V887" s="16">
        <f t="shared" si="91"/>
        <v>0</v>
      </c>
    </row>
    <row r="888" spans="1:22" ht="15.75" customHeight="1" x14ac:dyDescent="0.25">
      <c r="A888" s="10">
        <v>12198</v>
      </c>
      <c r="B888" s="11" t="s">
        <v>4723</v>
      </c>
      <c r="C888" s="12" t="s">
        <v>4748</v>
      </c>
      <c r="D888" s="10">
        <v>83</v>
      </c>
      <c r="E888" s="13" t="s">
        <v>5363</v>
      </c>
      <c r="F888" s="14"/>
      <c r="G888" s="15"/>
      <c r="H888" s="15"/>
      <c r="I888" s="38"/>
      <c r="J888" s="15"/>
      <c r="K888" s="38"/>
      <c r="L888" s="15"/>
      <c r="M888" s="38"/>
      <c r="N888" s="15"/>
      <c r="O888" s="38"/>
      <c r="P888" s="15"/>
      <c r="Q888" s="15"/>
      <c r="R888" s="15"/>
      <c r="S888" s="15"/>
      <c r="T888" s="15"/>
      <c r="V888" s="16">
        <f t="shared" si="91"/>
        <v>0</v>
      </c>
    </row>
    <row r="889" spans="1:22" ht="15.75" customHeight="1" x14ac:dyDescent="0.25">
      <c r="A889" s="10">
        <v>12710</v>
      </c>
      <c r="B889" s="11" t="s">
        <v>4723</v>
      </c>
      <c r="C889" s="12" t="s">
        <v>4749</v>
      </c>
      <c r="D889" s="10">
        <v>83</v>
      </c>
      <c r="E889" s="13" t="s">
        <v>5363</v>
      </c>
      <c r="F889" s="14"/>
      <c r="G889" s="15"/>
      <c r="H889" s="15"/>
      <c r="I889" s="38"/>
      <c r="J889" s="15"/>
      <c r="K889" s="38"/>
      <c r="L889" s="15"/>
      <c r="M889" s="38"/>
      <c r="N889" s="15"/>
      <c r="O889" s="38"/>
      <c r="P889" s="15"/>
      <c r="Q889" s="15"/>
      <c r="R889" s="15"/>
      <c r="S889" s="15"/>
      <c r="T889" s="15"/>
      <c r="V889" s="16">
        <f t="shared" si="91"/>
        <v>0</v>
      </c>
    </row>
    <row r="890" spans="1:22" ht="15.75" customHeight="1" x14ac:dyDescent="0.25">
      <c r="A890" s="10">
        <v>12199</v>
      </c>
      <c r="B890" s="11" t="s">
        <v>4723</v>
      </c>
      <c r="C890" s="12" t="s">
        <v>4750</v>
      </c>
      <c r="D890" s="10">
        <v>83</v>
      </c>
      <c r="E890" s="13" t="s">
        <v>5363</v>
      </c>
      <c r="F890" s="14"/>
      <c r="G890" s="15"/>
      <c r="H890" s="15"/>
      <c r="I890" s="38"/>
      <c r="J890" s="15"/>
      <c r="K890" s="38"/>
      <c r="L890" s="15"/>
      <c r="M890" s="38"/>
      <c r="N890" s="15"/>
      <c r="O890" s="38"/>
      <c r="P890" s="15"/>
      <c r="Q890" s="15"/>
      <c r="R890" s="15"/>
      <c r="S890" s="15"/>
      <c r="T890" s="15"/>
      <c r="V890" s="16">
        <f t="shared" si="91"/>
        <v>0</v>
      </c>
    </row>
    <row r="891" spans="1:22" ht="15.75" customHeight="1" x14ac:dyDescent="0.25">
      <c r="A891" s="10">
        <v>12204</v>
      </c>
      <c r="B891" s="11" t="s">
        <v>4723</v>
      </c>
      <c r="C891" s="12" t="s">
        <v>4751</v>
      </c>
      <c r="D891" s="10">
        <v>83</v>
      </c>
      <c r="E891" s="13" t="s">
        <v>5363</v>
      </c>
      <c r="F891" s="14"/>
      <c r="G891" s="15"/>
      <c r="H891" s="15"/>
      <c r="I891" s="38"/>
      <c r="J891" s="15"/>
      <c r="K891" s="38"/>
      <c r="L891" s="15"/>
      <c r="M891" s="38"/>
      <c r="N891" s="15"/>
      <c r="O891" s="38"/>
      <c r="P891" s="15"/>
      <c r="Q891" s="15"/>
      <c r="R891" s="15"/>
      <c r="S891" s="15"/>
      <c r="T891" s="15"/>
      <c r="V891" s="16">
        <f t="shared" si="91"/>
        <v>0</v>
      </c>
    </row>
    <row r="892" spans="1:22" ht="15.75" customHeight="1" x14ac:dyDescent="0.25">
      <c r="A892" s="10">
        <v>12205</v>
      </c>
      <c r="B892" s="11" t="s">
        <v>4723</v>
      </c>
      <c r="C892" s="12" t="s">
        <v>4752</v>
      </c>
      <c r="D892" s="10">
        <v>83</v>
      </c>
      <c r="E892" s="13" t="s">
        <v>5363</v>
      </c>
      <c r="F892" s="14"/>
      <c r="G892" s="15"/>
      <c r="H892" s="15"/>
      <c r="I892" s="38"/>
      <c r="J892" s="15"/>
      <c r="K892" s="38"/>
      <c r="L892" s="15"/>
      <c r="M892" s="38"/>
      <c r="N892" s="15"/>
      <c r="O892" s="38"/>
      <c r="P892" s="15"/>
      <c r="Q892" s="15"/>
      <c r="R892" s="15"/>
      <c r="S892" s="15"/>
      <c r="T892" s="15"/>
      <c r="V892" s="16">
        <f t="shared" si="91"/>
        <v>0</v>
      </c>
    </row>
    <row r="893" spans="1:22" ht="15.75" customHeight="1" x14ac:dyDescent="0.25">
      <c r="A893" s="10">
        <v>12599</v>
      </c>
      <c r="B893" s="11" t="s">
        <v>4723</v>
      </c>
      <c r="C893" s="12" t="s">
        <v>4753</v>
      </c>
      <c r="D893" s="10">
        <v>83</v>
      </c>
      <c r="E893" s="13" t="s">
        <v>5363</v>
      </c>
      <c r="F893" s="14"/>
      <c r="G893" s="15"/>
      <c r="H893" s="15"/>
      <c r="I893" s="38"/>
      <c r="J893" s="15"/>
      <c r="K893" s="38"/>
      <c r="L893" s="15"/>
      <c r="M893" s="38"/>
      <c r="N893" s="15"/>
      <c r="O893" s="38"/>
      <c r="P893" s="15"/>
      <c r="Q893" s="15"/>
      <c r="R893" s="15"/>
      <c r="S893" s="15"/>
      <c r="T893" s="15"/>
      <c r="V893" s="16">
        <f t="shared" si="91"/>
        <v>0</v>
      </c>
    </row>
    <row r="894" spans="1:22" ht="15.75" customHeight="1" x14ac:dyDescent="0.25">
      <c r="A894" s="10">
        <v>12206</v>
      </c>
      <c r="B894" s="11" t="s">
        <v>4723</v>
      </c>
      <c r="C894" s="12" t="s">
        <v>4754</v>
      </c>
      <c r="D894" s="10">
        <v>83</v>
      </c>
      <c r="E894" s="13" t="s">
        <v>5363</v>
      </c>
      <c r="F894" s="14"/>
      <c r="G894" s="15"/>
      <c r="H894" s="15"/>
      <c r="I894" s="38"/>
      <c r="J894" s="15"/>
      <c r="K894" s="38"/>
      <c r="L894" s="15"/>
      <c r="M894" s="38"/>
      <c r="N894" s="15"/>
      <c r="O894" s="38"/>
      <c r="P894" s="15"/>
      <c r="Q894" s="15"/>
      <c r="R894" s="15"/>
      <c r="S894" s="15"/>
      <c r="T894" s="15"/>
      <c r="V894" s="16">
        <f t="shared" si="91"/>
        <v>0</v>
      </c>
    </row>
    <row r="895" spans="1:22" ht="15.75" customHeight="1" x14ac:dyDescent="0.25">
      <c r="A895" s="10">
        <v>12655</v>
      </c>
      <c r="B895" s="11" t="s">
        <v>4723</v>
      </c>
      <c r="C895" s="12" t="s">
        <v>4755</v>
      </c>
      <c r="D895" s="10">
        <v>83</v>
      </c>
      <c r="E895" s="13" t="s">
        <v>5363</v>
      </c>
      <c r="F895" s="14"/>
      <c r="G895" s="15"/>
      <c r="H895" s="15"/>
      <c r="I895" s="38"/>
      <c r="J895" s="15"/>
      <c r="K895" s="38"/>
      <c r="L895" s="15"/>
      <c r="M895" s="38"/>
      <c r="N895" s="15"/>
      <c r="O895" s="38"/>
      <c r="P895" s="15"/>
      <c r="Q895" s="15"/>
      <c r="R895" s="15"/>
      <c r="S895" s="15"/>
      <c r="T895" s="15"/>
      <c r="V895" s="16">
        <f t="shared" si="91"/>
        <v>0</v>
      </c>
    </row>
    <row r="896" spans="1:22" ht="15.75" customHeight="1" x14ac:dyDescent="0.25">
      <c r="A896" s="10">
        <v>12616</v>
      </c>
      <c r="B896" s="11" t="s">
        <v>4723</v>
      </c>
      <c r="C896" s="12" t="s">
        <v>4756</v>
      </c>
      <c r="D896" s="10">
        <v>83</v>
      </c>
      <c r="E896" s="13" t="s">
        <v>5363</v>
      </c>
      <c r="F896" s="14"/>
      <c r="G896" s="15"/>
      <c r="H896" s="15"/>
      <c r="I896" s="38"/>
      <c r="J896" s="15"/>
      <c r="K896" s="38"/>
      <c r="L896" s="15"/>
      <c r="M896" s="38"/>
      <c r="N896" s="15"/>
      <c r="O896" s="38"/>
      <c r="P896" s="15"/>
      <c r="Q896" s="15"/>
      <c r="R896" s="15"/>
      <c r="S896" s="15"/>
      <c r="T896" s="15"/>
      <c r="V896" s="16">
        <f t="shared" si="91"/>
        <v>0</v>
      </c>
    </row>
    <row r="897" spans="1:22" ht="15.75" customHeight="1" x14ac:dyDescent="0.25">
      <c r="A897" s="10">
        <v>12704</v>
      </c>
      <c r="B897" s="11" t="s">
        <v>4723</v>
      </c>
      <c r="C897" s="12" t="s">
        <v>4757</v>
      </c>
      <c r="D897" s="10">
        <v>83</v>
      </c>
      <c r="E897" s="13" t="s">
        <v>5363</v>
      </c>
      <c r="F897" s="14"/>
      <c r="G897" s="15"/>
      <c r="H897" s="15"/>
      <c r="I897" s="38"/>
      <c r="J897" s="15"/>
      <c r="K897" s="38"/>
      <c r="L897" s="15"/>
      <c r="M897" s="38"/>
      <c r="N897" s="15"/>
      <c r="O897" s="38"/>
      <c r="P897" s="15"/>
      <c r="Q897" s="15"/>
      <c r="R897" s="15"/>
      <c r="S897" s="15"/>
      <c r="T897" s="15"/>
      <c r="V897" s="16">
        <f t="shared" si="91"/>
        <v>0</v>
      </c>
    </row>
    <row r="898" spans="1:22" ht="15.75" customHeight="1" x14ac:dyDescent="0.25">
      <c r="A898" s="10">
        <v>12181</v>
      </c>
      <c r="B898" s="11" t="s">
        <v>4723</v>
      </c>
      <c r="C898" s="12" t="s">
        <v>4758</v>
      </c>
      <c r="D898" s="10">
        <v>83</v>
      </c>
      <c r="E898" s="13" t="s">
        <v>5363</v>
      </c>
      <c r="F898" s="14"/>
      <c r="G898" s="15"/>
      <c r="H898" s="15"/>
      <c r="I898" s="38"/>
      <c r="J898" s="15"/>
      <c r="K898" s="38"/>
      <c r="L898" s="15"/>
      <c r="M898" s="38"/>
      <c r="N898" s="15"/>
      <c r="O898" s="38"/>
      <c r="P898" s="15"/>
      <c r="Q898" s="15"/>
      <c r="R898" s="15"/>
      <c r="S898" s="15"/>
      <c r="T898" s="15"/>
      <c r="V898" s="16">
        <f t="shared" si="91"/>
        <v>0</v>
      </c>
    </row>
    <row r="899" spans="1:22" ht="15.75" customHeight="1" x14ac:dyDescent="0.25">
      <c r="A899" s="10">
        <v>12187</v>
      </c>
      <c r="B899" s="11" t="s">
        <v>4723</v>
      </c>
      <c r="C899" s="12" t="s">
        <v>4759</v>
      </c>
      <c r="D899" s="10">
        <v>83</v>
      </c>
      <c r="E899" s="13" t="s">
        <v>5363</v>
      </c>
      <c r="F899" s="14"/>
      <c r="G899" s="15"/>
      <c r="H899" s="15"/>
      <c r="I899" s="38"/>
      <c r="J899" s="15"/>
      <c r="K899" s="38"/>
      <c r="L899" s="15"/>
      <c r="M899" s="38"/>
      <c r="N899" s="15"/>
      <c r="O899" s="38"/>
      <c r="P899" s="15"/>
      <c r="Q899" s="15"/>
      <c r="R899" s="15"/>
      <c r="S899" s="15"/>
      <c r="T899" s="15"/>
      <c r="V899" s="16">
        <f t="shared" si="91"/>
        <v>0</v>
      </c>
    </row>
    <row r="900" spans="1:22" ht="15.75" customHeight="1" x14ac:dyDescent="0.25">
      <c r="A900" s="10">
        <v>12188</v>
      </c>
      <c r="B900" s="11" t="s">
        <v>4723</v>
      </c>
      <c r="C900" s="12" t="s">
        <v>4760</v>
      </c>
      <c r="D900" s="10">
        <v>83</v>
      </c>
      <c r="E900" s="13" t="s">
        <v>5363</v>
      </c>
      <c r="F900" s="14"/>
      <c r="G900" s="15"/>
      <c r="H900" s="15"/>
      <c r="I900" s="38"/>
      <c r="J900" s="15"/>
      <c r="K900" s="38"/>
      <c r="L900" s="15"/>
      <c r="M900" s="38"/>
      <c r="N900" s="15"/>
      <c r="O900" s="38"/>
      <c r="P900" s="15"/>
      <c r="Q900" s="15"/>
      <c r="R900" s="15"/>
      <c r="S900" s="15"/>
      <c r="T900" s="15"/>
      <c r="V900" s="16">
        <f t="shared" si="91"/>
        <v>0</v>
      </c>
    </row>
    <row r="901" spans="1:22" ht="15.75" customHeight="1" x14ac:dyDescent="0.25">
      <c r="A901" s="10">
        <v>12189</v>
      </c>
      <c r="B901" s="11" t="s">
        <v>4723</v>
      </c>
      <c r="C901" s="12" t="s">
        <v>4761</v>
      </c>
      <c r="D901" s="10">
        <v>83</v>
      </c>
      <c r="E901" s="13" t="s">
        <v>5363</v>
      </c>
      <c r="F901" s="14"/>
      <c r="G901" s="15"/>
      <c r="H901" s="15"/>
      <c r="I901" s="38"/>
      <c r="J901" s="15"/>
      <c r="K901" s="38"/>
      <c r="L901" s="15"/>
      <c r="M901" s="38"/>
      <c r="N901" s="15"/>
      <c r="O901" s="38"/>
      <c r="P901" s="15"/>
      <c r="Q901" s="15"/>
      <c r="R901" s="15"/>
      <c r="S901" s="15"/>
      <c r="T901" s="15"/>
      <c r="V901" s="16">
        <f t="shared" si="91"/>
        <v>0</v>
      </c>
    </row>
    <row r="902" spans="1:22" ht="15.75" customHeight="1" x14ac:dyDescent="0.25">
      <c r="A902" s="10">
        <v>12195</v>
      </c>
      <c r="B902" s="11" t="s">
        <v>4723</v>
      </c>
      <c r="C902" s="12" t="s">
        <v>4762</v>
      </c>
      <c r="D902" s="10">
        <v>83</v>
      </c>
      <c r="E902" s="13" t="s">
        <v>5363</v>
      </c>
      <c r="F902" s="14"/>
      <c r="G902" s="15"/>
      <c r="H902" s="15"/>
      <c r="I902" s="38"/>
      <c r="J902" s="15"/>
      <c r="K902" s="38"/>
      <c r="L902" s="15"/>
      <c r="M902" s="38"/>
      <c r="N902" s="15"/>
      <c r="O902" s="38"/>
      <c r="P902" s="15"/>
      <c r="Q902" s="15"/>
      <c r="R902" s="15"/>
      <c r="S902" s="15"/>
      <c r="T902" s="15"/>
      <c r="V902" s="16">
        <f t="shared" si="91"/>
        <v>0</v>
      </c>
    </row>
    <row r="903" spans="1:22" ht="15.75" customHeight="1" x14ac:dyDescent="0.25">
      <c r="A903" s="10">
        <v>12197</v>
      </c>
      <c r="B903" s="11" t="s">
        <v>4723</v>
      </c>
      <c r="C903" s="12" t="s">
        <v>4763</v>
      </c>
      <c r="D903" s="10">
        <v>83</v>
      </c>
      <c r="E903" s="13" t="s">
        <v>5363</v>
      </c>
      <c r="F903" s="14"/>
      <c r="G903" s="15"/>
      <c r="H903" s="15"/>
      <c r="I903" s="38"/>
      <c r="J903" s="15"/>
      <c r="K903" s="38"/>
      <c r="L903" s="15"/>
      <c r="M903" s="38"/>
      <c r="N903" s="15"/>
      <c r="O903" s="38"/>
      <c r="P903" s="15"/>
      <c r="Q903" s="15"/>
      <c r="R903" s="15"/>
      <c r="S903" s="15"/>
      <c r="T903" s="15"/>
      <c r="V903" s="16">
        <f t="shared" si="91"/>
        <v>0</v>
      </c>
    </row>
    <row r="904" spans="1:22" ht="15.75" customHeight="1" x14ac:dyDescent="0.25">
      <c r="A904" s="10">
        <v>12201</v>
      </c>
      <c r="B904" s="11" t="s">
        <v>4723</v>
      </c>
      <c r="C904" s="12" t="s">
        <v>4764</v>
      </c>
      <c r="D904" s="10">
        <v>83</v>
      </c>
      <c r="E904" s="13" t="s">
        <v>5363</v>
      </c>
      <c r="F904" s="14"/>
      <c r="G904" s="15"/>
      <c r="H904" s="15"/>
      <c r="I904" s="38"/>
      <c r="J904" s="15"/>
      <c r="K904" s="38"/>
      <c r="L904" s="15"/>
      <c r="M904" s="38"/>
      <c r="N904" s="15"/>
      <c r="O904" s="38"/>
      <c r="P904" s="15"/>
      <c r="Q904" s="15"/>
      <c r="R904" s="15"/>
      <c r="S904" s="15"/>
      <c r="T904" s="15"/>
      <c r="V904" s="16">
        <f t="shared" si="91"/>
        <v>0</v>
      </c>
    </row>
    <row r="905" spans="1:22" ht="15.75" customHeight="1" x14ac:dyDescent="0.25">
      <c r="A905" s="10">
        <v>12202</v>
      </c>
      <c r="B905" s="11" t="s">
        <v>4723</v>
      </c>
      <c r="C905" s="12" t="s">
        <v>4765</v>
      </c>
      <c r="D905" s="10">
        <v>83</v>
      </c>
      <c r="E905" s="13" t="s">
        <v>5363</v>
      </c>
      <c r="F905" s="14"/>
      <c r="G905" s="15"/>
      <c r="H905" s="15"/>
      <c r="I905" s="38"/>
      <c r="J905" s="15"/>
      <c r="K905" s="38"/>
      <c r="L905" s="15"/>
      <c r="M905" s="38"/>
      <c r="N905" s="15"/>
      <c r="O905" s="38"/>
      <c r="P905" s="15"/>
      <c r="Q905" s="15"/>
      <c r="R905" s="15"/>
      <c r="S905" s="15"/>
      <c r="T905" s="15"/>
      <c r="V905" s="16">
        <f t="shared" si="91"/>
        <v>0</v>
      </c>
    </row>
    <row r="906" spans="1:22" ht="15.75" customHeight="1" x14ac:dyDescent="0.25">
      <c r="A906" s="10">
        <v>12648</v>
      </c>
      <c r="B906" s="11" t="s">
        <v>4723</v>
      </c>
      <c r="C906" s="12" t="s">
        <v>4766</v>
      </c>
      <c r="D906" s="10">
        <v>83</v>
      </c>
      <c r="E906" s="13" t="s">
        <v>5363</v>
      </c>
      <c r="F906" s="14"/>
      <c r="G906" s="15"/>
      <c r="H906" s="15"/>
      <c r="I906" s="38"/>
      <c r="J906" s="15"/>
      <c r="K906" s="38"/>
      <c r="L906" s="15"/>
      <c r="M906" s="38"/>
      <c r="N906" s="15"/>
      <c r="O906" s="38"/>
      <c r="P906" s="15"/>
      <c r="Q906" s="15"/>
      <c r="R906" s="15"/>
      <c r="S906" s="15"/>
      <c r="T906" s="15"/>
      <c r="V906" s="16">
        <f t="shared" si="91"/>
        <v>0</v>
      </c>
    </row>
    <row r="907" spans="1:22" ht="15.75" customHeight="1" x14ac:dyDescent="0.25">
      <c r="A907" s="10" t="s">
        <v>4861</v>
      </c>
      <c r="B907" s="11" t="s">
        <v>5033</v>
      </c>
      <c r="C907" s="12" t="s">
        <v>5029</v>
      </c>
      <c r="D907" s="10">
        <v>84</v>
      </c>
      <c r="E907" s="13" t="s">
        <v>5362</v>
      </c>
      <c r="F907" s="14"/>
      <c r="G907" s="15"/>
      <c r="H907" s="15"/>
      <c r="I907" s="15"/>
      <c r="J907" s="15"/>
      <c r="K907" s="38"/>
      <c r="L907" s="38"/>
      <c r="M907" s="38"/>
      <c r="N907" s="38"/>
      <c r="O907" s="38"/>
      <c r="P907" s="38"/>
      <c r="Q907" s="15"/>
      <c r="R907" s="15"/>
      <c r="S907" s="15"/>
      <c r="T907" s="15"/>
      <c r="V907" s="16">
        <f t="shared" ref="V907:V910" si="92">(G907+H907+I907+J907+K907+L907+M907+N907+O907+P907+Q907+R907+S907+T907)*84</f>
        <v>0</v>
      </c>
    </row>
    <row r="908" spans="1:22" ht="15.75" customHeight="1" x14ac:dyDescent="0.25">
      <c r="A908" s="10" t="s">
        <v>4862</v>
      </c>
      <c r="B908" s="11" t="s">
        <v>5033</v>
      </c>
      <c r="C908" s="12" t="s">
        <v>5030</v>
      </c>
      <c r="D908" s="10">
        <v>84</v>
      </c>
      <c r="E908" s="13" t="s">
        <v>5362</v>
      </c>
      <c r="F908" s="14"/>
      <c r="G908" s="15"/>
      <c r="H908" s="15"/>
      <c r="I908" s="15"/>
      <c r="J908" s="15"/>
      <c r="K908" s="38"/>
      <c r="L908" s="38"/>
      <c r="M908" s="38"/>
      <c r="N908" s="38"/>
      <c r="O908" s="38"/>
      <c r="P908" s="38"/>
      <c r="Q908" s="15"/>
      <c r="R908" s="15"/>
      <c r="S908" s="15"/>
      <c r="T908" s="15"/>
      <c r="V908" s="16">
        <f t="shared" si="92"/>
        <v>0</v>
      </c>
    </row>
    <row r="909" spans="1:22" ht="15.75" customHeight="1" x14ac:dyDescent="0.25">
      <c r="A909" s="10" t="s">
        <v>4863</v>
      </c>
      <c r="B909" s="11" t="s">
        <v>5033</v>
      </c>
      <c r="C909" s="12" t="s">
        <v>5031</v>
      </c>
      <c r="D909" s="10">
        <v>84</v>
      </c>
      <c r="E909" s="13" t="s">
        <v>5362</v>
      </c>
      <c r="F909" s="14"/>
      <c r="G909" s="15"/>
      <c r="H909" s="15"/>
      <c r="I909" s="15"/>
      <c r="J909" s="15"/>
      <c r="K909" s="38"/>
      <c r="L909" s="38"/>
      <c r="M909" s="38"/>
      <c r="N909" s="38"/>
      <c r="O909" s="38"/>
      <c r="P909" s="38"/>
      <c r="Q909" s="15"/>
      <c r="R909" s="15"/>
      <c r="S909" s="15"/>
      <c r="T909" s="15"/>
      <c r="V909" s="16">
        <f t="shared" si="92"/>
        <v>0</v>
      </c>
    </row>
    <row r="910" spans="1:22" ht="15.75" customHeight="1" x14ac:dyDescent="0.25">
      <c r="A910" s="10" t="s">
        <v>4864</v>
      </c>
      <c r="B910" s="11" t="s">
        <v>5033</v>
      </c>
      <c r="C910" s="12" t="s">
        <v>5032</v>
      </c>
      <c r="D910" s="10">
        <v>84</v>
      </c>
      <c r="E910" s="13" t="s">
        <v>5362</v>
      </c>
      <c r="F910" s="14"/>
      <c r="G910" s="15"/>
      <c r="H910" s="15"/>
      <c r="I910" s="15"/>
      <c r="J910" s="15"/>
      <c r="K910" s="38"/>
      <c r="L910" s="38"/>
      <c r="M910" s="38"/>
      <c r="N910" s="38"/>
      <c r="O910" s="38"/>
      <c r="P910" s="38"/>
      <c r="Q910" s="15"/>
      <c r="R910" s="15"/>
      <c r="S910" s="15"/>
      <c r="T910" s="15"/>
      <c r="V910" s="16">
        <f t="shared" si="92"/>
        <v>0</v>
      </c>
    </row>
    <row r="911" spans="1:22" s="3" customFormat="1" ht="15.75" customHeight="1" x14ac:dyDescent="0.25">
      <c r="A911" s="17"/>
      <c r="B911" s="18"/>
      <c r="C911" s="19"/>
      <c r="D911" s="17"/>
      <c r="E911" s="23"/>
      <c r="F911" s="14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V911" s="22"/>
    </row>
    <row r="912" spans="1:22" ht="15.75" customHeight="1" x14ac:dyDescent="0.25">
      <c r="A912" s="10" t="s">
        <v>271</v>
      </c>
      <c r="B912" s="11" t="s">
        <v>697</v>
      </c>
      <c r="C912" s="12" t="s">
        <v>1272</v>
      </c>
      <c r="D912" s="10">
        <v>84</v>
      </c>
      <c r="E912" s="13" t="s">
        <v>5353</v>
      </c>
      <c r="F912" s="14"/>
      <c r="G912" s="15"/>
      <c r="H912" s="15"/>
      <c r="I912" s="15"/>
      <c r="J912" s="15"/>
      <c r="K912" s="15"/>
      <c r="L912" s="15"/>
      <c r="M912" s="15"/>
      <c r="N912" s="38"/>
      <c r="O912" s="15"/>
      <c r="P912" s="15"/>
      <c r="Q912" s="38"/>
      <c r="R912" s="38"/>
      <c r="S912" s="38"/>
      <c r="T912" s="15"/>
      <c r="V912" s="16">
        <f>(G912+H912+I912+J912+K912+L912+M912+N912+O912+P912+Q912+R912+S912+T912)*84</f>
        <v>0</v>
      </c>
    </row>
    <row r="913" spans="1:22" ht="15.75" customHeight="1" x14ac:dyDescent="0.25">
      <c r="A913" s="10" t="s">
        <v>270</v>
      </c>
      <c r="B913" s="11" t="s">
        <v>697</v>
      </c>
      <c r="C913" s="12" t="s">
        <v>1272</v>
      </c>
      <c r="D913" s="10">
        <v>155</v>
      </c>
      <c r="E913" s="13" t="s">
        <v>5353</v>
      </c>
      <c r="F913" s="14"/>
      <c r="G913" s="15"/>
      <c r="H913" s="15"/>
      <c r="I913" s="15"/>
      <c r="J913" s="15"/>
      <c r="K913" s="15"/>
      <c r="L913" s="15"/>
      <c r="M913" s="15"/>
      <c r="N913" s="38"/>
      <c r="O913" s="15"/>
      <c r="P913" s="15"/>
      <c r="Q913" s="38"/>
      <c r="R913" s="38"/>
      <c r="S913" s="38"/>
      <c r="T913" s="15"/>
      <c r="V913" s="16">
        <f>(G913+H913+I913+J913+K913+L913+M913+N913+O913+P913+Q913+R913+S913+T913)*155</f>
        <v>0</v>
      </c>
    </row>
    <row r="914" spans="1:22" ht="15.75" customHeight="1" x14ac:dyDescent="0.25">
      <c r="A914" s="10" t="s">
        <v>273</v>
      </c>
      <c r="B914" s="11" t="s">
        <v>697</v>
      </c>
      <c r="C914" s="12" t="s">
        <v>1273</v>
      </c>
      <c r="D914" s="10">
        <v>84</v>
      </c>
      <c r="E914" s="13" t="s">
        <v>5353</v>
      </c>
      <c r="F914" s="14"/>
      <c r="G914" s="15"/>
      <c r="H914" s="15"/>
      <c r="I914" s="15"/>
      <c r="J914" s="15"/>
      <c r="K914" s="15"/>
      <c r="L914" s="15"/>
      <c r="M914" s="15"/>
      <c r="N914" s="38"/>
      <c r="O914" s="15"/>
      <c r="P914" s="15"/>
      <c r="Q914" s="38"/>
      <c r="R914" s="38"/>
      <c r="S914" s="38"/>
      <c r="T914" s="15"/>
      <c r="V914" s="16">
        <f>(G914+H914+I914+J914+K914+L914+M914+N914+O914+P914+Q914+R914+S914+T914)*84</f>
        <v>0</v>
      </c>
    </row>
    <row r="915" spans="1:22" ht="15.75" customHeight="1" x14ac:dyDescent="0.25">
      <c r="A915" s="10" t="s">
        <v>272</v>
      </c>
      <c r="B915" s="11" t="s">
        <v>697</v>
      </c>
      <c r="C915" s="12" t="s">
        <v>1273</v>
      </c>
      <c r="D915" s="10">
        <v>155</v>
      </c>
      <c r="E915" s="13" t="s">
        <v>5353</v>
      </c>
      <c r="F915" s="14"/>
      <c r="G915" s="15"/>
      <c r="H915" s="15"/>
      <c r="I915" s="15"/>
      <c r="J915" s="15"/>
      <c r="K915" s="15"/>
      <c r="L915" s="15"/>
      <c r="M915" s="15"/>
      <c r="N915" s="38"/>
      <c r="O915" s="15"/>
      <c r="P915" s="15"/>
      <c r="Q915" s="38"/>
      <c r="R915" s="38"/>
      <c r="S915" s="38"/>
      <c r="T915" s="15"/>
      <c r="V915" s="16">
        <f>(G915+H915+I915+J915+K915+L915+M915+N915+O915+P915+Q915+R915+S915+T915)*155</f>
        <v>0</v>
      </c>
    </row>
    <row r="916" spans="1:22" ht="15.75" customHeight="1" x14ac:dyDescent="0.25">
      <c r="A916" s="10">
        <v>79046</v>
      </c>
      <c r="B916" s="11" t="s">
        <v>698</v>
      </c>
      <c r="C916" s="12" t="s">
        <v>1274</v>
      </c>
      <c r="D916" s="10">
        <v>84</v>
      </c>
      <c r="E916" s="13" t="s">
        <v>5353</v>
      </c>
      <c r="F916" s="14"/>
      <c r="G916" s="15"/>
      <c r="H916" s="15"/>
      <c r="I916" s="15"/>
      <c r="J916" s="15"/>
      <c r="K916" s="15"/>
      <c r="L916" s="15"/>
      <c r="M916" s="15"/>
      <c r="N916" s="38"/>
      <c r="O916" s="15"/>
      <c r="P916" s="15"/>
      <c r="Q916" s="38"/>
      <c r="R916" s="38"/>
      <c r="S916" s="38"/>
      <c r="T916" s="15"/>
      <c r="V916" s="16">
        <f t="shared" ref="V916:V917" si="93">(G916+H916+I916+J916+K916+L916+M916+N916+O916+P916+Q916+R916+S916+T916)*84</f>
        <v>0</v>
      </c>
    </row>
    <row r="917" spans="1:22" ht="15.75" customHeight="1" x14ac:dyDescent="0.25">
      <c r="A917" s="10">
        <v>74157</v>
      </c>
      <c r="B917" s="11" t="s">
        <v>699</v>
      </c>
      <c r="C917" s="12" t="s">
        <v>1275</v>
      </c>
      <c r="D917" s="10">
        <v>84</v>
      </c>
      <c r="E917" s="13" t="s">
        <v>5353</v>
      </c>
      <c r="F917" s="14"/>
      <c r="G917" s="15"/>
      <c r="H917" s="15"/>
      <c r="I917" s="15"/>
      <c r="J917" s="15"/>
      <c r="K917" s="15"/>
      <c r="L917" s="15"/>
      <c r="M917" s="15"/>
      <c r="N917" s="38"/>
      <c r="O917" s="15"/>
      <c r="P917" s="15"/>
      <c r="Q917" s="38"/>
      <c r="R917" s="38"/>
      <c r="S917" s="38"/>
      <c r="T917" s="15"/>
      <c r="V917" s="16">
        <f t="shared" si="93"/>
        <v>0</v>
      </c>
    </row>
    <row r="918" spans="1:22" s="3" customFormat="1" ht="15.75" customHeight="1" x14ac:dyDescent="0.25">
      <c r="A918" s="17"/>
      <c r="B918" s="18"/>
      <c r="C918" s="19"/>
      <c r="D918" s="17"/>
      <c r="E918" s="23"/>
      <c r="F918" s="14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V918" s="22"/>
    </row>
    <row r="919" spans="1:22" ht="15.75" customHeight="1" x14ac:dyDescent="0.25">
      <c r="A919" s="10" t="s">
        <v>2389</v>
      </c>
      <c r="B919" s="11" t="s">
        <v>3322</v>
      </c>
      <c r="C919" s="12" t="s">
        <v>3842</v>
      </c>
      <c r="D919" s="10" t="s">
        <v>95</v>
      </c>
      <c r="E919" s="13" t="s">
        <v>5360</v>
      </c>
      <c r="F919" s="14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15"/>
      <c r="R919" s="15"/>
      <c r="S919" s="15"/>
      <c r="T919" s="15"/>
      <c r="V919" s="16">
        <f t="shared" ref="V919:V922" si="94">(G919+H919+I919+J919+K919+L919+M919+N919+O919+P919+Q919+R919+S919+T919)*100</f>
        <v>0</v>
      </c>
    </row>
    <row r="920" spans="1:22" ht="15.75" customHeight="1" x14ac:dyDescent="0.25">
      <c r="A920" s="10" t="s">
        <v>2390</v>
      </c>
      <c r="B920" s="11" t="s">
        <v>3322</v>
      </c>
      <c r="C920" s="12" t="s">
        <v>3843</v>
      </c>
      <c r="D920" s="10" t="s">
        <v>95</v>
      </c>
      <c r="E920" s="13" t="s">
        <v>5360</v>
      </c>
      <c r="F920" s="14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15"/>
      <c r="R920" s="15"/>
      <c r="S920" s="15"/>
      <c r="T920" s="15"/>
      <c r="V920" s="16">
        <f t="shared" si="94"/>
        <v>0</v>
      </c>
    </row>
    <row r="921" spans="1:22" ht="15.75" customHeight="1" x14ac:dyDescent="0.25">
      <c r="A921" s="10" t="s">
        <v>2391</v>
      </c>
      <c r="B921" s="11" t="s">
        <v>3322</v>
      </c>
      <c r="C921" s="12" t="s">
        <v>3844</v>
      </c>
      <c r="D921" s="10" t="s">
        <v>95</v>
      </c>
      <c r="E921" s="13" t="s">
        <v>5360</v>
      </c>
      <c r="F921" s="14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15"/>
      <c r="R921" s="15"/>
      <c r="S921" s="15"/>
      <c r="T921" s="15"/>
      <c r="V921" s="16">
        <f t="shared" si="94"/>
        <v>0</v>
      </c>
    </row>
    <row r="922" spans="1:22" ht="15.75" customHeight="1" x14ac:dyDescent="0.25">
      <c r="A922" s="10" t="s">
        <v>2392</v>
      </c>
      <c r="B922" s="11" t="s">
        <v>3322</v>
      </c>
      <c r="C922" s="12" t="s">
        <v>3845</v>
      </c>
      <c r="D922" s="10" t="s">
        <v>95</v>
      </c>
      <c r="E922" s="13" t="s">
        <v>5360</v>
      </c>
      <c r="F922" s="14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15"/>
      <c r="R922" s="15"/>
      <c r="S922" s="15"/>
      <c r="T922" s="15"/>
      <c r="V922" s="16">
        <f t="shared" si="94"/>
        <v>0</v>
      </c>
    </row>
    <row r="923" spans="1:22" ht="15.75" customHeight="1" x14ac:dyDescent="0.25">
      <c r="A923" s="10">
        <v>42756</v>
      </c>
      <c r="B923" s="11" t="s">
        <v>3322</v>
      </c>
      <c r="C923" s="12" t="s">
        <v>4767</v>
      </c>
      <c r="D923" s="10" t="s">
        <v>4721</v>
      </c>
      <c r="E923" s="13" t="s">
        <v>5363</v>
      </c>
      <c r="F923" s="14"/>
      <c r="G923" s="15"/>
      <c r="H923" s="15"/>
      <c r="I923" s="38"/>
      <c r="J923" s="15"/>
      <c r="K923" s="38"/>
      <c r="L923" s="15"/>
      <c r="M923" s="38"/>
      <c r="N923" s="15"/>
      <c r="O923" s="38"/>
      <c r="P923" s="15"/>
      <c r="Q923" s="15"/>
      <c r="R923" s="15"/>
      <c r="S923" s="15"/>
      <c r="T923" s="15"/>
      <c r="V923" s="16">
        <f>(G923+H923+I923+J923+K923+L923+M923+N923+O923+P923+Q923+R923+S923+T923)*83</f>
        <v>0</v>
      </c>
    </row>
    <row r="924" spans="1:22" ht="15.75" customHeight="1" x14ac:dyDescent="0.25">
      <c r="A924" s="10">
        <v>42020</v>
      </c>
      <c r="B924" s="11" t="s">
        <v>3322</v>
      </c>
      <c r="C924" s="12" t="s">
        <v>4768</v>
      </c>
      <c r="D924" s="10" t="s">
        <v>4721</v>
      </c>
      <c r="E924" s="13" t="s">
        <v>5363</v>
      </c>
      <c r="F924" s="14"/>
      <c r="G924" s="15"/>
      <c r="H924" s="15"/>
      <c r="I924" s="38"/>
      <c r="J924" s="15"/>
      <c r="K924" s="38"/>
      <c r="L924" s="15"/>
      <c r="M924" s="38"/>
      <c r="N924" s="15"/>
      <c r="O924" s="38"/>
      <c r="P924" s="15"/>
      <c r="Q924" s="15"/>
      <c r="R924" s="15"/>
      <c r="S924" s="15"/>
      <c r="T924" s="15"/>
      <c r="V924" s="16">
        <f t="shared" ref="V924:V927" si="95">(G924+H924+I924+J924+K924+L924+M924+N924+O924+P924+Q924+R924+S924+T924)*83</f>
        <v>0</v>
      </c>
    </row>
    <row r="925" spans="1:22" ht="15.75" customHeight="1" x14ac:dyDescent="0.25">
      <c r="A925" s="10">
        <v>42714</v>
      </c>
      <c r="B925" s="11" t="s">
        <v>3322</v>
      </c>
      <c r="C925" s="12" t="s">
        <v>4769</v>
      </c>
      <c r="D925" s="10" t="s">
        <v>4721</v>
      </c>
      <c r="E925" s="13" t="s">
        <v>5363</v>
      </c>
      <c r="F925" s="14"/>
      <c r="G925" s="15"/>
      <c r="H925" s="15"/>
      <c r="I925" s="38"/>
      <c r="J925" s="15"/>
      <c r="K925" s="38"/>
      <c r="L925" s="15"/>
      <c r="M925" s="38"/>
      <c r="N925" s="15"/>
      <c r="O925" s="38"/>
      <c r="P925" s="15"/>
      <c r="Q925" s="15"/>
      <c r="R925" s="15"/>
      <c r="S925" s="15"/>
      <c r="T925" s="15"/>
      <c r="V925" s="16">
        <f t="shared" si="95"/>
        <v>0</v>
      </c>
    </row>
    <row r="926" spans="1:22" ht="15.75" customHeight="1" x14ac:dyDescent="0.25">
      <c r="A926" s="10">
        <v>42768</v>
      </c>
      <c r="B926" s="11" t="s">
        <v>3322</v>
      </c>
      <c r="C926" s="12" t="s">
        <v>4770</v>
      </c>
      <c r="D926" s="10" t="s">
        <v>4721</v>
      </c>
      <c r="E926" s="13" t="s">
        <v>5363</v>
      </c>
      <c r="F926" s="14"/>
      <c r="G926" s="15"/>
      <c r="H926" s="15"/>
      <c r="I926" s="38"/>
      <c r="J926" s="15"/>
      <c r="K926" s="38"/>
      <c r="L926" s="15"/>
      <c r="M926" s="38"/>
      <c r="N926" s="15"/>
      <c r="O926" s="38"/>
      <c r="P926" s="15"/>
      <c r="Q926" s="15"/>
      <c r="R926" s="15"/>
      <c r="S926" s="15"/>
      <c r="T926" s="15"/>
      <c r="V926" s="16">
        <f t="shared" si="95"/>
        <v>0</v>
      </c>
    </row>
    <row r="927" spans="1:22" ht="15.75" customHeight="1" x14ac:dyDescent="0.25">
      <c r="A927" s="10">
        <v>42008</v>
      </c>
      <c r="B927" s="11" t="s">
        <v>3322</v>
      </c>
      <c r="C927" s="12" t="s">
        <v>4771</v>
      </c>
      <c r="D927" s="10" t="s">
        <v>4721</v>
      </c>
      <c r="E927" s="13" t="s">
        <v>5363</v>
      </c>
      <c r="F927" s="14"/>
      <c r="G927" s="15"/>
      <c r="H927" s="15"/>
      <c r="I927" s="38"/>
      <c r="J927" s="15"/>
      <c r="K927" s="38"/>
      <c r="L927" s="15"/>
      <c r="M927" s="38"/>
      <c r="N927" s="15"/>
      <c r="O927" s="38"/>
      <c r="P927" s="15"/>
      <c r="Q927" s="15"/>
      <c r="R927" s="15"/>
      <c r="S927" s="15"/>
      <c r="T927" s="15"/>
      <c r="V927" s="16">
        <f t="shared" si="95"/>
        <v>0</v>
      </c>
    </row>
    <row r="928" spans="1:22" s="3" customFormat="1" ht="15.75" customHeight="1" x14ac:dyDescent="0.25">
      <c r="A928" s="17"/>
      <c r="B928" s="18"/>
      <c r="C928" s="19"/>
      <c r="D928" s="17"/>
      <c r="E928" s="23"/>
      <c r="F928" s="14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V928" s="22"/>
    </row>
    <row r="929" spans="1:22" ht="15.75" customHeight="1" x14ac:dyDescent="0.25">
      <c r="A929" s="10">
        <v>79652</v>
      </c>
      <c r="B929" s="11" t="s">
        <v>700</v>
      </c>
      <c r="C929" s="12" t="s">
        <v>1276</v>
      </c>
      <c r="D929" s="10">
        <v>84</v>
      </c>
      <c r="E929" s="13" t="s">
        <v>5355</v>
      </c>
      <c r="F929" s="14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38"/>
      <c r="S929" s="38"/>
      <c r="T929" s="38"/>
      <c r="V929" s="16">
        <f t="shared" ref="V929:V933" si="96">(G929+H929+I929+J929+K929+L929+M929+N929+O929+P929+Q929+R929+S929+T929)*84</f>
        <v>0</v>
      </c>
    </row>
    <row r="930" spans="1:22" ht="15.75" customHeight="1" x14ac:dyDescent="0.25">
      <c r="A930" s="10">
        <v>79227</v>
      </c>
      <c r="B930" s="11" t="s">
        <v>700</v>
      </c>
      <c r="C930" s="12" t="s">
        <v>1277</v>
      </c>
      <c r="D930" s="10">
        <v>84</v>
      </c>
      <c r="E930" s="13" t="s">
        <v>5355</v>
      </c>
      <c r="F930" s="14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38"/>
      <c r="S930" s="38"/>
      <c r="T930" s="38"/>
      <c r="V930" s="16">
        <f t="shared" si="96"/>
        <v>0</v>
      </c>
    </row>
    <row r="931" spans="1:22" ht="15.75" customHeight="1" x14ac:dyDescent="0.25">
      <c r="A931" s="10">
        <v>79668</v>
      </c>
      <c r="B931" s="11" t="s">
        <v>700</v>
      </c>
      <c r="C931" s="12" t="s">
        <v>1278</v>
      </c>
      <c r="D931" s="10">
        <v>84</v>
      </c>
      <c r="E931" s="13" t="s">
        <v>5355</v>
      </c>
      <c r="F931" s="14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38"/>
      <c r="S931" s="38"/>
      <c r="T931" s="38"/>
      <c r="V931" s="16">
        <f t="shared" si="96"/>
        <v>0</v>
      </c>
    </row>
    <row r="932" spans="1:22" ht="15.75" customHeight="1" x14ac:dyDescent="0.25">
      <c r="A932" s="10">
        <v>79244</v>
      </c>
      <c r="B932" s="11" t="s">
        <v>700</v>
      </c>
      <c r="C932" s="12" t="s">
        <v>1279</v>
      </c>
      <c r="D932" s="10">
        <v>84</v>
      </c>
      <c r="E932" s="13" t="s">
        <v>5355</v>
      </c>
      <c r="F932" s="14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38"/>
      <c r="S932" s="38"/>
      <c r="T932" s="38"/>
      <c r="V932" s="16">
        <f t="shared" si="96"/>
        <v>0</v>
      </c>
    </row>
    <row r="933" spans="1:22" ht="15.75" customHeight="1" x14ac:dyDescent="0.25">
      <c r="A933" s="10">
        <v>77402</v>
      </c>
      <c r="B933" s="11" t="s">
        <v>700</v>
      </c>
      <c r="C933" s="12" t="s">
        <v>1280</v>
      </c>
      <c r="D933" s="10">
        <v>84</v>
      </c>
      <c r="E933" s="13" t="s">
        <v>5355</v>
      </c>
      <c r="F933" s="14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38"/>
      <c r="S933" s="38"/>
      <c r="T933" s="38"/>
      <c r="V933" s="16">
        <f t="shared" si="96"/>
        <v>0</v>
      </c>
    </row>
    <row r="934" spans="1:22" s="3" customFormat="1" ht="15.75" customHeight="1" x14ac:dyDescent="0.25">
      <c r="A934" s="17"/>
      <c r="B934" s="18"/>
      <c r="C934" s="19"/>
      <c r="D934" s="17"/>
      <c r="E934" s="23"/>
      <c r="F934" s="14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V934" s="22"/>
    </row>
    <row r="935" spans="1:22" ht="15.75" customHeight="1" x14ac:dyDescent="0.25">
      <c r="A935" s="10" t="s">
        <v>2393</v>
      </c>
      <c r="B935" s="11" t="s">
        <v>3323</v>
      </c>
      <c r="C935" s="12" t="s">
        <v>3846</v>
      </c>
      <c r="D935" s="10" t="s">
        <v>95</v>
      </c>
      <c r="E935" s="13" t="s">
        <v>5360</v>
      </c>
      <c r="F935" s="14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15"/>
      <c r="R935" s="15"/>
      <c r="S935" s="15"/>
      <c r="T935" s="15"/>
      <c r="V935" s="16">
        <f t="shared" ref="V935:V936" si="97">(G935+H935+I935+J935+K935+L935+M935+N935+O935+P935+Q935+R935+S935+T935)*100</f>
        <v>0</v>
      </c>
    </row>
    <row r="936" spans="1:22" ht="15.75" customHeight="1" x14ac:dyDescent="0.25">
      <c r="A936" s="10" t="s">
        <v>2394</v>
      </c>
      <c r="B936" s="11" t="s">
        <v>3323</v>
      </c>
      <c r="C936" s="12" t="s">
        <v>3847</v>
      </c>
      <c r="D936" s="10" t="s">
        <v>95</v>
      </c>
      <c r="E936" s="13" t="s">
        <v>5360</v>
      </c>
      <c r="F936" s="14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15"/>
      <c r="R936" s="15"/>
      <c r="S936" s="15"/>
      <c r="T936" s="15"/>
      <c r="V936" s="16">
        <f t="shared" si="97"/>
        <v>0</v>
      </c>
    </row>
    <row r="937" spans="1:22" s="3" customFormat="1" ht="15.75" customHeight="1" x14ac:dyDescent="0.25">
      <c r="A937" s="17"/>
      <c r="B937" s="18"/>
      <c r="C937" s="19"/>
      <c r="D937" s="17"/>
      <c r="E937" s="23"/>
      <c r="F937" s="14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V937" s="22"/>
    </row>
    <row r="938" spans="1:22" ht="15.75" customHeight="1" x14ac:dyDescent="0.25">
      <c r="A938" s="10" t="s">
        <v>22</v>
      </c>
      <c r="B938" s="11" t="s">
        <v>3324</v>
      </c>
      <c r="C938" s="12" t="s">
        <v>88</v>
      </c>
      <c r="D938" s="10" t="s">
        <v>96</v>
      </c>
      <c r="E938" s="13" t="s">
        <v>5360</v>
      </c>
      <c r="F938" s="14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15"/>
      <c r="R938" s="15"/>
      <c r="S938" s="15"/>
      <c r="T938" s="15"/>
      <c r="V938" s="16">
        <f>(G938+H938+I938+J938+K938+L938+M938+N938+O938+P938+Q938+R938+S938+T938)*288</f>
        <v>0</v>
      </c>
    </row>
    <row r="939" spans="1:22" ht="15.75" customHeight="1" x14ac:dyDescent="0.25">
      <c r="A939" s="10" t="s">
        <v>2395</v>
      </c>
      <c r="B939" s="11" t="s">
        <v>3324</v>
      </c>
      <c r="C939" s="12" t="s">
        <v>3848</v>
      </c>
      <c r="D939" s="10" t="s">
        <v>95</v>
      </c>
      <c r="E939" s="13" t="s">
        <v>5360</v>
      </c>
      <c r="F939" s="14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15"/>
      <c r="R939" s="15"/>
      <c r="S939" s="15"/>
      <c r="T939" s="15"/>
      <c r="V939" s="16">
        <f>(G939+H939+I939+J939+K939+L939+M939+N939+O939+P939+Q939+R939+S939+T939)*100</f>
        <v>0</v>
      </c>
    </row>
    <row r="940" spans="1:22" ht="15.75" customHeight="1" x14ac:dyDescent="0.25">
      <c r="A940" s="10">
        <v>75901</v>
      </c>
      <c r="B940" s="11" t="s">
        <v>701</v>
      </c>
      <c r="C940" s="12" t="s">
        <v>1281</v>
      </c>
      <c r="D940" s="10">
        <v>84</v>
      </c>
      <c r="E940" s="13" t="s">
        <v>5353</v>
      </c>
      <c r="F940" s="14"/>
      <c r="G940" s="15"/>
      <c r="H940" s="15"/>
      <c r="I940" s="15"/>
      <c r="J940" s="15"/>
      <c r="K940" s="15"/>
      <c r="L940" s="15"/>
      <c r="M940" s="15"/>
      <c r="N940" s="38"/>
      <c r="O940" s="15"/>
      <c r="P940" s="15"/>
      <c r="Q940" s="38"/>
      <c r="R940" s="38"/>
      <c r="S940" s="38"/>
      <c r="T940" s="15"/>
      <c r="V940" s="16">
        <f>(G940+H940+I940+J940+K940+L940+M940+N940+O940+P940+Q940+R940+S940+T940)*84</f>
        <v>0</v>
      </c>
    </row>
    <row r="941" spans="1:22" ht="15.75" customHeight="1" x14ac:dyDescent="0.25">
      <c r="A941" s="10" t="s">
        <v>274</v>
      </c>
      <c r="B941" s="11" t="s">
        <v>701</v>
      </c>
      <c r="C941" s="12" t="s">
        <v>1282</v>
      </c>
      <c r="D941" s="10">
        <v>40</v>
      </c>
      <c r="E941" s="13" t="s">
        <v>5354</v>
      </c>
      <c r="F941" s="14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38"/>
      <c r="S941" s="38"/>
      <c r="T941" s="15"/>
      <c r="V941" s="16">
        <f>(G941+H941+I941+J941+K941+L941+M941+N941+O941+P941+Q941+R941+S941+T941)*40</f>
        <v>0</v>
      </c>
    </row>
    <row r="942" spans="1:22" ht="15.75" customHeight="1" x14ac:dyDescent="0.25">
      <c r="A942" s="10" t="s">
        <v>275</v>
      </c>
      <c r="B942" s="11" t="s">
        <v>701</v>
      </c>
      <c r="C942" s="12" t="s">
        <v>1282</v>
      </c>
      <c r="D942" s="10">
        <v>84</v>
      </c>
      <c r="E942" s="13" t="s">
        <v>5354</v>
      </c>
      <c r="F942" s="14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38"/>
      <c r="S942" s="38"/>
      <c r="T942" s="15"/>
      <c r="V942" s="16">
        <f>(G942+H942+I942+J942+K942+L942+M942+N942+O942+P942+Q942+R942+S942+T942)*84</f>
        <v>0</v>
      </c>
    </row>
    <row r="943" spans="1:22" ht="15.75" customHeight="1" x14ac:dyDescent="0.25">
      <c r="A943" s="10" t="s">
        <v>276</v>
      </c>
      <c r="B943" s="11" t="s">
        <v>701</v>
      </c>
      <c r="C943" s="12" t="s">
        <v>1283</v>
      </c>
      <c r="D943" s="10">
        <v>40</v>
      </c>
      <c r="E943" s="13" t="s">
        <v>5354</v>
      </c>
      <c r="F943" s="14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38"/>
      <c r="S943" s="38"/>
      <c r="T943" s="15"/>
      <c r="V943" s="16">
        <f>(G943+H943+I943+J943+K943+L943+M943+N943+O943+P943+Q943+R943+S943+T943)*40</f>
        <v>0</v>
      </c>
    </row>
    <row r="944" spans="1:22" ht="15.75" customHeight="1" x14ac:dyDescent="0.25">
      <c r="A944" s="10" t="s">
        <v>277</v>
      </c>
      <c r="B944" s="11" t="s">
        <v>701</v>
      </c>
      <c r="C944" s="12" t="s">
        <v>1283</v>
      </c>
      <c r="D944" s="10">
        <v>84</v>
      </c>
      <c r="E944" s="13" t="s">
        <v>5354</v>
      </c>
      <c r="F944" s="14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38"/>
      <c r="S944" s="38"/>
      <c r="T944" s="15"/>
      <c r="V944" s="16">
        <f>(G944+H944+I944+J944+K944+L944+M944+N944+O944+P944+Q944+R944+S944+T944)*84</f>
        <v>0</v>
      </c>
    </row>
    <row r="945" spans="1:22" s="3" customFormat="1" ht="15.75" customHeight="1" x14ac:dyDescent="0.25">
      <c r="A945" s="17"/>
      <c r="B945" s="18"/>
      <c r="C945" s="19"/>
      <c r="D945" s="17"/>
      <c r="E945" s="23"/>
      <c r="F945" s="14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V945" s="22"/>
    </row>
    <row r="946" spans="1:22" ht="15.75" customHeight="1" x14ac:dyDescent="0.25">
      <c r="A946" s="10" t="s">
        <v>278</v>
      </c>
      <c r="B946" s="11" t="s">
        <v>702</v>
      </c>
      <c r="C946" s="12" t="s">
        <v>1284</v>
      </c>
      <c r="D946" s="10">
        <v>40</v>
      </c>
      <c r="E946" s="13">
        <v>26</v>
      </c>
      <c r="F946" s="14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38"/>
      <c r="T946" s="15"/>
      <c r="V946" s="16">
        <f>(G946+H946+I946+J946+K946+L946+M946+N946+O946+P946+Q946+R946+S946+T946)*40</f>
        <v>0</v>
      </c>
    </row>
    <row r="947" spans="1:22" ht="15.75" customHeight="1" x14ac:dyDescent="0.25">
      <c r="A947" s="10" t="s">
        <v>279</v>
      </c>
      <c r="B947" s="11" t="s">
        <v>702</v>
      </c>
      <c r="C947" s="12" t="s">
        <v>1284</v>
      </c>
      <c r="D947" s="10">
        <v>84</v>
      </c>
      <c r="E947" s="13">
        <v>26</v>
      </c>
      <c r="F947" s="14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38"/>
      <c r="T947" s="15"/>
      <c r="V947" s="16">
        <f>(G947+H947+I947+J947+K947+L947+M947+N947+O947+P947+Q947+R947+S947+T947)*84</f>
        <v>0</v>
      </c>
    </row>
    <row r="948" spans="1:22" s="3" customFormat="1" ht="15.75" customHeight="1" x14ac:dyDescent="0.25">
      <c r="A948" s="17"/>
      <c r="B948" s="18"/>
      <c r="C948" s="19"/>
      <c r="D948" s="17"/>
      <c r="E948" s="23"/>
      <c r="F948" s="14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V948" s="22"/>
    </row>
    <row r="949" spans="1:22" ht="15.75" customHeight="1" x14ac:dyDescent="0.25">
      <c r="A949" s="10" t="s">
        <v>4641</v>
      </c>
      <c r="B949" s="11" t="s">
        <v>4724</v>
      </c>
      <c r="C949" s="12" t="s">
        <v>4772</v>
      </c>
      <c r="D949" s="10">
        <v>83</v>
      </c>
      <c r="E949" s="13" t="s">
        <v>5363</v>
      </c>
      <c r="F949" s="14"/>
      <c r="G949" s="15"/>
      <c r="H949" s="15"/>
      <c r="I949" s="38"/>
      <c r="J949" s="15"/>
      <c r="K949" s="38"/>
      <c r="L949" s="15"/>
      <c r="M949" s="38"/>
      <c r="N949" s="15"/>
      <c r="O949" s="38"/>
      <c r="P949" s="15"/>
      <c r="Q949" s="15"/>
      <c r="R949" s="15"/>
      <c r="S949" s="15"/>
      <c r="T949" s="15"/>
      <c r="V949" s="16">
        <f t="shared" ref="V949:V976" si="98">(G949+H949+I949+J949+K949+L949+M949+N949+O949+P949+Q949+R949+S949+T949)*83</f>
        <v>0</v>
      </c>
    </row>
    <row r="950" spans="1:22" ht="15.75" customHeight="1" x14ac:dyDescent="0.25">
      <c r="A950" s="10" t="s">
        <v>4642</v>
      </c>
      <c r="B950" s="11" t="s">
        <v>4724</v>
      </c>
      <c r="C950" s="12" t="s">
        <v>4772</v>
      </c>
      <c r="D950" s="10" t="s">
        <v>4721</v>
      </c>
      <c r="E950" s="13" t="s">
        <v>5363</v>
      </c>
      <c r="F950" s="14"/>
      <c r="G950" s="15"/>
      <c r="H950" s="15"/>
      <c r="I950" s="38"/>
      <c r="J950" s="15"/>
      <c r="K950" s="38"/>
      <c r="L950" s="15"/>
      <c r="M950" s="38"/>
      <c r="N950" s="15"/>
      <c r="O950" s="38"/>
      <c r="P950" s="15"/>
      <c r="Q950" s="15"/>
      <c r="R950" s="15"/>
      <c r="S950" s="15"/>
      <c r="T950" s="15"/>
      <c r="V950" s="16">
        <f t="shared" si="98"/>
        <v>0</v>
      </c>
    </row>
    <row r="951" spans="1:22" ht="15.75" customHeight="1" x14ac:dyDescent="0.25">
      <c r="A951" s="10" t="s">
        <v>4643</v>
      </c>
      <c r="B951" s="11" t="s">
        <v>4724</v>
      </c>
      <c r="C951" s="12" t="s">
        <v>4773</v>
      </c>
      <c r="D951" s="10">
        <v>83</v>
      </c>
      <c r="E951" s="13" t="s">
        <v>5363</v>
      </c>
      <c r="F951" s="14"/>
      <c r="G951" s="15"/>
      <c r="H951" s="15"/>
      <c r="I951" s="38"/>
      <c r="J951" s="15"/>
      <c r="K951" s="38"/>
      <c r="L951" s="15"/>
      <c r="M951" s="38"/>
      <c r="N951" s="15"/>
      <c r="O951" s="38"/>
      <c r="P951" s="15"/>
      <c r="Q951" s="15"/>
      <c r="R951" s="15"/>
      <c r="S951" s="15"/>
      <c r="T951" s="15"/>
      <c r="V951" s="16">
        <f t="shared" si="98"/>
        <v>0</v>
      </c>
    </row>
    <row r="952" spans="1:22" ht="15.75" customHeight="1" x14ac:dyDescent="0.25">
      <c r="A952" s="10" t="s">
        <v>4644</v>
      </c>
      <c r="B952" s="11" t="s">
        <v>4724</v>
      </c>
      <c r="C952" s="12" t="s">
        <v>4773</v>
      </c>
      <c r="D952" s="10" t="s">
        <v>4721</v>
      </c>
      <c r="E952" s="13" t="s">
        <v>5363</v>
      </c>
      <c r="F952" s="14"/>
      <c r="G952" s="15"/>
      <c r="H952" s="15"/>
      <c r="I952" s="38"/>
      <c r="J952" s="15"/>
      <c r="K952" s="38"/>
      <c r="L952" s="15"/>
      <c r="M952" s="38"/>
      <c r="N952" s="15"/>
      <c r="O952" s="38"/>
      <c r="P952" s="15"/>
      <c r="Q952" s="15"/>
      <c r="R952" s="15"/>
      <c r="S952" s="15"/>
      <c r="T952" s="15"/>
      <c r="V952" s="16">
        <f t="shared" si="98"/>
        <v>0</v>
      </c>
    </row>
    <row r="953" spans="1:22" ht="15.75" customHeight="1" x14ac:dyDescent="0.25">
      <c r="A953" s="10" t="s">
        <v>4645</v>
      </c>
      <c r="B953" s="11" t="s">
        <v>4724</v>
      </c>
      <c r="C953" s="12" t="s">
        <v>4774</v>
      </c>
      <c r="D953" s="10">
        <v>83</v>
      </c>
      <c r="E953" s="13" t="s">
        <v>5363</v>
      </c>
      <c r="F953" s="14"/>
      <c r="G953" s="15"/>
      <c r="H953" s="15"/>
      <c r="I953" s="38"/>
      <c r="J953" s="15"/>
      <c r="K953" s="38"/>
      <c r="L953" s="15"/>
      <c r="M953" s="38"/>
      <c r="N953" s="15"/>
      <c r="O953" s="38"/>
      <c r="P953" s="15"/>
      <c r="Q953" s="15"/>
      <c r="R953" s="15"/>
      <c r="S953" s="15"/>
      <c r="T953" s="15"/>
      <c r="V953" s="16">
        <f t="shared" si="98"/>
        <v>0</v>
      </c>
    </row>
    <row r="954" spans="1:22" ht="15.75" customHeight="1" x14ac:dyDescent="0.25">
      <c r="A954" s="10" t="s">
        <v>4646</v>
      </c>
      <c r="B954" s="11" t="s">
        <v>4724</v>
      </c>
      <c r="C954" s="12" t="s">
        <v>4774</v>
      </c>
      <c r="D954" s="10" t="s">
        <v>4721</v>
      </c>
      <c r="E954" s="13" t="s">
        <v>5363</v>
      </c>
      <c r="F954" s="14"/>
      <c r="G954" s="15"/>
      <c r="H954" s="15"/>
      <c r="I954" s="38"/>
      <c r="J954" s="15"/>
      <c r="K954" s="38"/>
      <c r="L954" s="15"/>
      <c r="M954" s="38"/>
      <c r="N954" s="15"/>
      <c r="O954" s="38"/>
      <c r="P954" s="15"/>
      <c r="Q954" s="15"/>
      <c r="R954" s="15"/>
      <c r="S954" s="15"/>
      <c r="T954" s="15"/>
      <c r="V954" s="16">
        <f t="shared" si="98"/>
        <v>0</v>
      </c>
    </row>
    <row r="955" spans="1:22" ht="15.75" customHeight="1" x14ac:dyDescent="0.25">
      <c r="A955" s="10" t="s">
        <v>4647</v>
      </c>
      <c r="B955" s="11" t="s">
        <v>4724</v>
      </c>
      <c r="C955" s="12" t="s">
        <v>4775</v>
      </c>
      <c r="D955" s="10">
        <v>83</v>
      </c>
      <c r="E955" s="13" t="s">
        <v>5363</v>
      </c>
      <c r="F955" s="14"/>
      <c r="G955" s="15"/>
      <c r="H955" s="15"/>
      <c r="I955" s="38"/>
      <c r="J955" s="15"/>
      <c r="K955" s="38"/>
      <c r="L955" s="15"/>
      <c r="M955" s="38"/>
      <c r="N955" s="15"/>
      <c r="O955" s="38"/>
      <c r="P955" s="15"/>
      <c r="Q955" s="15"/>
      <c r="R955" s="15"/>
      <c r="S955" s="15"/>
      <c r="T955" s="15"/>
      <c r="V955" s="16">
        <f t="shared" si="98"/>
        <v>0</v>
      </c>
    </row>
    <row r="956" spans="1:22" ht="15.75" customHeight="1" x14ac:dyDescent="0.25">
      <c r="A956" s="10" t="s">
        <v>4648</v>
      </c>
      <c r="B956" s="11" t="s">
        <v>4724</v>
      </c>
      <c r="C956" s="12" t="s">
        <v>4775</v>
      </c>
      <c r="D956" s="10" t="s">
        <v>4721</v>
      </c>
      <c r="E956" s="13" t="s">
        <v>5363</v>
      </c>
      <c r="F956" s="14"/>
      <c r="G956" s="15"/>
      <c r="H956" s="15"/>
      <c r="I956" s="38"/>
      <c r="J956" s="15"/>
      <c r="K956" s="38"/>
      <c r="L956" s="15"/>
      <c r="M956" s="38"/>
      <c r="N956" s="15"/>
      <c r="O956" s="38"/>
      <c r="P956" s="15"/>
      <c r="Q956" s="15"/>
      <c r="R956" s="15"/>
      <c r="S956" s="15"/>
      <c r="T956" s="15"/>
      <c r="V956" s="16">
        <f t="shared" si="98"/>
        <v>0</v>
      </c>
    </row>
    <row r="957" spans="1:22" ht="15.75" customHeight="1" x14ac:dyDescent="0.25">
      <c r="A957" s="10" t="s">
        <v>4649</v>
      </c>
      <c r="B957" s="11" t="s">
        <v>4724</v>
      </c>
      <c r="C957" s="12" t="s">
        <v>4776</v>
      </c>
      <c r="D957" s="10">
        <v>83</v>
      </c>
      <c r="E957" s="13" t="s">
        <v>5363</v>
      </c>
      <c r="F957" s="14"/>
      <c r="G957" s="15"/>
      <c r="H957" s="15"/>
      <c r="I957" s="38"/>
      <c r="J957" s="15"/>
      <c r="K957" s="38"/>
      <c r="L957" s="15"/>
      <c r="M957" s="38"/>
      <c r="N957" s="15"/>
      <c r="O957" s="38"/>
      <c r="P957" s="15"/>
      <c r="Q957" s="15"/>
      <c r="R957" s="15"/>
      <c r="S957" s="15"/>
      <c r="T957" s="15"/>
      <c r="V957" s="16">
        <f t="shared" si="98"/>
        <v>0</v>
      </c>
    </row>
    <row r="958" spans="1:22" ht="15.75" customHeight="1" x14ac:dyDescent="0.25">
      <c r="A958" s="10" t="s">
        <v>4650</v>
      </c>
      <c r="B958" s="11" t="s">
        <v>4724</v>
      </c>
      <c r="C958" s="12" t="s">
        <v>4776</v>
      </c>
      <c r="D958" s="10" t="s">
        <v>4721</v>
      </c>
      <c r="E958" s="13" t="s">
        <v>5363</v>
      </c>
      <c r="F958" s="14"/>
      <c r="G958" s="15"/>
      <c r="H958" s="15"/>
      <c r="I958" s="38"/>
      <c r="J958" s="15"/>
      <c r="K958" s="38"/>
      <c r="L958" s="15"/>
      <c r="M958" s="38"/>
      <c r="N958" s="15"/>
      <c r="O958" s="38"/>
      <c r="P958" s="15"/>
      <c r="Q958" s="15"/>
      <c r="R958" s="15"/>
      <c r="S958" s="15"/>
      <c r="T958" s="15"/>
      <c r="V958" s="16">
        <f t="shared" si="98"/>
        <v>0</v>
      </c>
    </row>
    <row r="959" spans="1:22" ht="15.75" customHeight="1" x14ac:dyDescent="0.25">
      <c r="A959" s="10" t="s">
        <v>4651</v>
      </c>
      <c r="B959" s="11" t="s">
        <v>4724</v>
      </c>
      <c r="C959" s="12" t="s">
        <v>4777</v>
      </c>
      <c r="D959" s="10">
        <v>83</v>
      </c>
      <c r="E959" s="13" t="s">
        <v>5363</v>
      </c>
      <c r="F959" s="14"/>
      <c r="G959" s="15"/>
      <c r="H959" s="15"/>
      <c r="I959" s="38"/>
      <c r="J959" s="15"/>
      <c r="K959" s="38"/>
      <c r="L959" s="15"/>
      <c r="M959" s="38"/>
      <c r="N959" s="15"/>
      <c r="O959" s="38"/>
      <c r="P959" s="15"/>
      <c r="Q959" s="15"/>
      <c r="R959" s="15"/>
      <c r="S959" s="15"/>
      <c r="T959" s="15"/>
      <c r="V959" s="16">
        <f t="shared" si="98"/>
        <v>0</v>
      </c>
    </row>
    <row r="960" spans="1:22" ht="15.75" customHeight="1" x14ac:dyDescent="0.25">
      <c r="A960" s="10" t="s">
        <v>4652</v>
      </c>
      <c r="B960" s="11" t="s">
        <v>4724</v>
      </c>
      <c r="C960" s="12" t="s">
        <v>4777</v>
      </c>
      <c r="D960" s="10" t="s">
        <v>4721</v>
      </c>
      <c r="E960" s="13" t="s">
        <v>5363</v>
      </c>
      <c r="F960" s="14"/>
      <c r="G960" s="15"/>
      <c r="H960" s="15"/>
      <c r="I960" s="38"/>
      <c r="J960" s="15"/>
      <c r="K960" s="38"/>
      <c r="L960" s="15"/>
      <c r="M960" s="38"/>
      <c r="N960" s="15"/>
      <c r="O960" s="38"/>
      <c r="P960" s="15"/>
      <c r="Q960" s="15"/>
      <c r="R960" s="15"/>
      <c r="S960" s="15"/>
      <c r="T960" s="15"/>
      <c r="V960" s="16">
        <f t="shared" si="98"/>
        <v>0</v>
      </c>
    </row>
    <row r="961" spans="1:22" ht="15.75" customHeight="1" x14ac:dyDescent="0.25">
      <c r="A961" s="10" t="s">
        <v>4653</v>
      </c>
      <c r="B961" s="11" t="s">
        <v>4724</v>
      </c>
      <c r="C961" s="12" t="s">
        <v>4778</v>
      </c>
      <c r="D961" s="10">
        <v>83</v>
      </c>
      <c r="E961" s="13" t="s">
        <v>5363</v>
      </c>
      <c r="F961" s="14"/>
      <c r="G961" s="15"/>
      <c r="H961" s="15"/>
      <c r="I961" s="38"/>
      <c r="J961" s="15"/>
      <c r="K961" s="38"/>
      <c r="L961" s="15"/>
      <c r="M961" s="38"/>
      <c r="N961" s="15"/>
      <c r="O961" s="38"/>
      <c r="P961" s="15"/>
      <c r="Q961" s="15"/>
      <c r="R961" s="15"/>
      <c r="S961" s="15"/>
      <c r="T961" s="15"/>
      <c r="V961" s="16">
        <f t="shared" si="98"/>
        <v>0</v>
      </c>
    </row>
    <row r="962" spans="1:22" ht="15.75" customHeight="1" x14ac:dyDescent="0.25">
      <c r="A962" s="10" t="s">
        <v>4654</v>
      </c>
      <c r="B962" s="11" t="s">
        <v>4724</v>
      </c>
      <c r="C962" s="12" t="s">
        <v>4778</v>
      </c>
      <c r="D962" s="10" t="s">
        <v>4721</v>
      </c>
      <c r="E962" s="13" t="s">
        <v>5363</v>
      </c>
      <c r="F962" s="14"/>
      <c r="G962" s="15"/>
      <c r="H962" s="15"/>
      <c r="I962" s="38"/>
      <c r="J962" s="15"/>
      <c r="K962" s="38"/>
      <c r="L962" s="15"/>
      <c r="M962" s="38"/>
      <c r="N962" s="15"/>
      <c r="O962" s="38"/>
      <c r="P962" s="15"/>
      <c r="Q962" s="15"/>
      <c r="R962" s="15"/>
      <c r="S962" s="15"/>
      <c r="T962" s="15"/>
      <c r="V962" s="16">
        <f t="shared" si="98"/>
        <v>0</v>
      </c>
    </row>
    <row r="963" spans="1:22" ht="15.75" customHeight="1" x14ac:dyDescent="0.25">
      <c r="A963" s="10" t="s">
        <v>4655</v>
      </c>
      <c r="B963" s="11" t="s">
        <v>4724</v>
      </c>
      <c r="C963" s="12" t="s">
        <v>4779</v>
      </c>
      <c r="D963" s="10">
        <v>83</v>
      </c>
      <c r="E963" s="13" t="s">
        <v>5363</v>
      </c>
      <c r="F963" s="14"/>
      <c r="G963" s="15"/>
      <c r="H963" s="15"/>
      <c r="I963" s="38"/>
      <c r="J963" s="15"/>
      <c r="K963" s="38"/>
      <c r="L963" s="15"/>
      <c r="M963" s="38"/>
      <c r="N963" s="15"/>
      <c r="O963" s="38"/>
      <c r="P963" s="15"/>
      <c r="Q963" s="15"/>
      <c r="R963" s="15"/>
      <c r="S963" s="15"/>
      <c r="T963" s="15"/>
      <c r="V963" s="16">
        <f t="shared" si="98"/>
        <v>0</v>
      </c>
    </row>
    <row r="964" spans="1:22" ht="15.75" customHeight="1" x14ac:dyDescent="0.25">
      <c r="A964" s="10" t="s">
        <v>4656</v>
      </c>
      <c r="B964" s="11" t="s">
        <v>4724</v>
      </c>
      <c r="C964" s="12" t="s">
        <v>4779</v>
      </c>
      <c r="D964" s="10" t="s">
        <v>4721</v>
      </c>
      <c r="E964" s="13" t="s">
        <v>5363</v>
      </c>
      <c r="F964" s="14"/>
      <c r="G964" s="15"/>
      <c r="H964" s="15"/>
      <c r="I964" s="38"/>
      <c r="J964" s="15"/>
      <c r="K964" s="38"/>
      <c r="L964" s="15"/>
      <c r="M964" s="38"/>
      <c r="N964" s="15"/>
      <c r="O964" s="38"/>
      <c r="P964" s="15"/>
      <c r="Q964" s="15"/>
      <c r="R964" s="15"/>
      <c r="S964" s="15"/>
      <c r="T964" s="15"/>
      <c r="V964" s="16">
        <f t="shared" si="98"/>
        <v>0</v>
      </c>
    </row>
    <row r="965" spans="1:22" ht="15.75" customHeight="1" x14ac:dyDescent="0.25">
      <c r="A965" s="10" t="s">
        <v>4657</v>
      </c>
      <c r="B965" s="11" t="s">
        <v>4724</v>
      </c>
      <c r="C965" s="12" t="s">
        <v>4780</v>
      </c>
      <c r="D965" s="10">
        <v>83</v>
      </c>
      <c r="E965" s="13" t="s">
        <v>5363</v>
      </c>
      <c r="F965" s="14"/>
      <c r="G965" s="15"/>
      <c r="H965" s="15"/>
      <c r="I965" s="38"/>
      <c r="J965" s="15"/>
      <c r="K965" s="38"/>
      <c r="L965" s="15"/>
      <c r="M965" s="38"/>
      <c r="N965" s="15"/>
      <c r="O965" s="38"/>
      <c r="P965" s="15"/>
      <c r="Q965" s="15"/>
      <c r="R965" s="15"/>
      <c r="S965" s="15"/>
      <c r="T965" s="15"/>
      <c r="V965" s="16">
        <f t="shared" si="98"/>
        <v>0</v>
      </c>
    </row>
    <row r="966" spans="1:22" ht="15.75" customHeight="1" x14ac:dyDescent="0.25">
      <c r="A966" s="10" t="s">
        <v>4658</v>
      </c>
      <c r="B966" s="11" t="s">
        <v>4724</v>
      </c>
      <c r="C966" s="12" t="s">
        <v>4780</v>
      </c>
      <c r="D966" s="10" t="s">
        <v>4721</v>
      </c>
      <c r="E966" s="13" t="s">
        <v>5363</v>
      </c>
      <c r="F966" s="14"/>
      <c r="G966" s="15"/>
      <c r="H966" s="15"/>
      <c r="I966" s="38"/>
      <c r="J966" s="15"/>
      <c r="K966" s="38"/>
      <c r="L966" s="15"/>
      <c r="M966" s="38"/>
      <c r="N966" s="15"/>
      <c r="O966" s="38"/>
      <c r="P966" s="15"/>
      <c r="Q966" s="15"/>
      <c r="R966" s="15"/>
      <c r="S966" s="15"/>
      <c r="T966" s="15"/>
      <c r="V966" s="16">
        <f t="shared" si="98"/>
        <v>0</v>
      </c>
    </row>
    <row r="967" spans="1:22" ht="15.75" customHeight="1" x14ac:dyDescent="0.25">
      <c r="A967" s="10" t="s">
        <v>4659</v>
      </c>
      <c r="B967" s="11" t="s">
        <v>4724</v>
      </c>
      <c r="C967" s="12" t="s">
        <v>4781</v>
      </c>
      <c r="D967" s="10">
        <v>83</v>
      </c>
      <c r="E967" s="13" t="s">
        <v>5363</v>
      </c>
      <c r="F967" s="14"/>
      <c r="G967" s="15"/>
      <c r="H967" s="15"/>
      <c r="I967" s="38"/>
      <c r="J967" s="15"/>
      <c r="K967" s="38"/>
      <c r="L967" s="15"/>
      <c r="M967" s="38"/>
      <c r="N967" s="15"/>
      <c r="O967" s="38"/>
      <c r="P967" s="15"/>
      <c r="Q967" s="15"/>
      <c r="R967" s="15"/>
      <c r="S967" s="15"/>
      <c r="T967" s="15"/>
      <c r="V967" s="16">
        <f t="shared" si="98"/>
        <v>0</v>
      </c>
    </row>
    <row r="968" spans="1:22" ht="15.75" customHeight="1" x14ac:dyDescent="0.25">
      <c r="A968" s="10" t="s">
        <v>4660</v>
      </c>
      <c r="B968" s="11" t="s">
        <v>4724</v>
      </c>
      <c r="C968" s="12" t="s">
        <v>4781</v>
      </c>
      <c r="D968" s="10" t="s">
        <v>4721</v>
      </c>
      <c r="E968" s="13" t="s">
        <v>5363</v>
      </c>
      <c r="F968" s="14"/>
      <c r="G968" s="15"/>
      <c r="H968" s="15"/>
      <c r="I968" s="38"/>
      <c r="J968" s="15"/>
      <c r="K968" s="38"/>
      <c r="L968" s="15"/>
      <c r="M968" s="38"/>
      <c r="N968" s="15"/>
      <c r="O968" s="38"/>
      <c r="P968" s="15"/>
      <c r="Q968" s="15"/>
      <c r="R968" s="15"/>
      <c r="S968" s="15"/>
      <c r="T968" s="15"/>
      <c r="V968" s="16">
        <f t="shared" si="98"/>
        <v>0</v>
      </c>
    </row>
    <row r="969" spans="1:22" ht="15.75" customHeight="1" x14ac:dyDescent="0.25">
      <c r="A969" s="10" t="s">
        <v>4661</v>
      </c>
      <c r="B969" s="11" t="s">
        <v>4724</v>
      </c>
      <c r="C969" s="12" t="s">
        <v>4782</v>
      </c>
      <c r="D969" s="10">
        <v>83</v>
      </c>
      <c r="E969" s="13" t="s">
        <v>5363</v>
      </c>
      <c r="F969" s="14"/>
      <c r="G969" s="15"/>
      <c r="H969" s="15"/>
      <c r="I969" s="38"/>
      <c r="J969" s="15"/>
      <c r="K969" s="38"/>
      <c r="L969" s="15"/>
      <c r="M969" s="38"/>
      <c r="N969" s="15"/>
      <c r="O969" s="38"/>
      <c r="P969" s="15"/>
      <c r="Q969" s="15"/>
      <c r="R969" s="15"/>
      <c r="S969" s="15"/>
      <c r="T969" s="15"/>
      <c r="V969" s="16">
        <f t="shared" si="98"/>
        <v>0</v>
      </c>
    </row>
    <row r="970" spans="1:22" ht="15.75" customHeight="1" x14ac:dyDescent="0.25">
      <c r="A970" s="10" t="s">
        <v>4662</v>
      </c>
      <c r="B970" s="11" t="s">
        <v>4724</v>
      </c>
      <c r="C970" s="12" t="s">
        <v>4782</v>
      </c>
      <c r="D970" s="10" t="s">
        <v>4721</v>
      </c>
      <c r="E970" s="13" t="s">
        <v>5363</v>
      </c>
      <c r="F970" s="14"/>
      <c r="G970" s="15"/>
      <c r="H970" s="15"/>
      <c r="I970" s="38"/>
      <c r="J970" s="15"/>
      <c r="K970" s="38"/>
      <c r="L970" s="15"/>
      <c r="M970" s="38"/>
      <c r="N970" s="15"/>
      <c r="O970" s="38"/>
      <c r="P970" s="15"/>
      <c r="Q970" s="15"/>
      <c r="R970" s="15"/>
      <c r="S970" s="15"/>
      <c r="T970" s="15"/>
      <c r="V970" s="16">
        <f t="shared" si="98"/>
        <v>0</v>
      </c>
    </row>
    <row r="971" spans="1:22" ht="15.75" customHeight="1" x14ac:dyDescent="0.25">
      <c r="A971" s="10" t="s">
        <v>4663</v>
      </c>
      <c r="B971" s="11" t="s">
        <v>4724</v>
      </c>
      <c r="C971" s="12" t="s">
        <v>4783</v>
      </c>
      <c r="D971" s="10">
        <v>83</v>
      </c>
      <c r="E971" s="13" t="s">
        <v>5363</v>
      </c>
      <c r="F971" s="14"/>
      <c r="G971" s="15"/>
      <c r="H971" s="15"/>
      <c r="I971" s="38"/>
      <c r="J971" s="15"/>
      <c r="K971" s="38"/>
      <c r="L971" s="15"/>
      <c r="M971" s="38"/>
      <c r="N971" s="15"/>
      <c r="O971" s="38"/>
      <c r="P971" s="15"/>
      <c r="Q971" s="15"/>
      <c r="R971" s="15"/>
      <c r="S971" s="15"/>
      <c r="T971" s="15"/>
      <c r="V971" s="16">
        <f t="shared" si="98"/>
        <v>0</v>
      </c>
    </row>
    <row r="972" spans="1:22" ht="15.75" customHeight="1" x14ac:dyDescent="0.25">
      <c r="A972" s="10" t="s">
        <v>4664</v>
      </c>
      <c r="B972" s="11" t="s">
        <v>4724</v>
      </c>
      <c r="C972" s="12" t="s">
        <v>4783</v>
      </c>
      <c r="D972" s="10" t="s">
        <v>4721</v>
      </c>
      <c r="E972" s="13" t="s">
        <v>5363</v>
      </c>
      <c r="F972" s="14"/>
      <c r="G972" s="15"/>
      <c r="H972" s="15"/>
      <c r="I972" s="38"/>
      <c r="J972" s="15"/>
      <c r="K972" s="38"/>
      <c r="L972" s="15"/>
      <c r="M972" s="38"/>
      <c r="N972" s="15"/>
      <c r="O972" s="38"/>
      <c r="P972" s="15"/>
      <c r="Q972" s="15"/>
      <c r="R972" s="15"/>
      <c r="S972" s="15"/>
      <c r="T972" s="15"/>
      <c r="V972" s="16">
        <f t="shared" si="98"/>
        <v>0</v>
      </c>
    </row>
    <row r="973" spans="1:22" ht="15.75" customHeight="1" x14ac:dyDescent="0.25">
      <c r="A973" s="10" t="s">
        <v>4665</v>
      </c>
      <c r="B973" s="11" t="s">
        <v>4724</v>
      </c>
      <c r="C973" s="12" t="s">
        <v>4784</v>
      </c>
      <c r="D973" s="10">
        <v>83</v>
      </c>
      <c r="E973" s="13" t="s">
        <v>5363</v>
      </c>
      <c r="F973" s="14"/>
      <c r="G973" s="15"/>
      <c r="H973" s="15"/>
      <c r="I973" s="38"/>
      <c r="J973" s="15"/>
      <c r="K973" s="38"/>
      <c r="L973" s="15"/>
      <c r="M973" s="38"/>
      <c r="N973" s="15"/>
      <c r="O973" s="38"/>
      <c r="P973" s="15"/>
      <c r="Q973" s="15"/>
      <c r="R973" s="15"/>
      <c r="S973" s="15"/>
      <c r="T973" s="15"/>
      <c r="V973" s="16">
        <f t="shared" si="98"/>
        <v>0</v>
      </c>
    </row>
    <row r="974" spans="1:22" ht="15.75" customHeight="1" x14ac:dyDescent="0.25">
      <c r="A974" s="10" t="s">
        <v>4666</v>
      </c>
      <c r="B974" s="11" t="s">
        <v>4724</v>
      </c>
      <c r="C974" s="12" t="s">
        <v>4784</v>
      </c>
      <c r="D974" s="10" t="s">
        <v>4721</v>
      </c>
      <c r="E974" s="13" t="s">
        <v>5363</v>
      </c>
      <c r="F974" s="14"/>
      <c r="G974" s="15"/>
      <c r="H974" s="15"/>
      <c r="I974" s="38"/>
      <c r="J974" s="15"/>
      <c r="K974" s="38"/>
      <c r="L974" s="15"/>
      <c r="M974" s="38"/>
      <c r="N974" s="15"/>
      <c r="O974" s="38"/>
      <c r="P974" s="15"/>
      <c r="Q974" s="15"/>
      <c r="R974" s="15"/>
      <c r="S974" s="15"/>
      <c r="T974" s="15"/>
      <c r="V974" s="16">
        <f t="shared" si="98"/>
        <v>0</v>
      </c>
    </row>
    <row r="975" spans="1:22" ht="15.75" customHeight="1" x14ac:dyDescent="0.25">
      <c r="A975" s="10" t="s">
        <v>4667</v>
      </c>
      <c r="B975" s="11" t="s">
        <v>4724</v>
      </c>
      <c r="C975" s="12" t="s">
        <v>4785</v>
      </c>
      <c r="D975" s="10">
        <v>83</v>
      </c>
      <c r="E975" s="13" t="s">
        <v>5363</v>
      </c>
      <c r="F975" s="14"/>
      <c r="G975" s="15"/>
      <c r="H975" s="15"/>
      <c r="I975" s="38"/>
      <c r="J975" s="15"/>
      <c r="K975" s="38"/>
      <c r="L975" s="15"/>
      <c r="M975" s="38"/>
      <c r="N975" s="15"/>
      <c r="O975" s="38"/>
      <c r="P975" s="15"/>
      <c r="Q975" s="15"/>
      <c r="R975" s="15"/>
      <c r="S975" s="15"/>
      <c r="T975" s="15"/>
      <c r="V975" s="16">
        <f t="shared" si="98"/>
        <v>0</v>
      </c>
    </row>
    <row r="976" spans="1:22" ht="15.75" customHeight="1" x14ac:dyDescent="0.25">
      <c r="A976" s="10" t="s">
        <v>4668</v>
      </c>
      <c r="B976" s="11" t="s">
        <v>4724</v>
      </c>
      <c r="C976" s="12" t="s">
        <v>4785</v>
      </c>
      <c r="D976" s="10" t="s">
        <v>4721</v>
      </c>
      <c r="E976" s="13" t="s">
        <v>5363</v>
      </c>
      <c r="F976" s="14"/>
      <c r="G976" s="15"/>
      <c r="H976" s="15"/>
      <c r="I976" s="38"/>
      <c r="J976" s="15"/>
      <c r="K976" s="38"/>
      <c r="L976" s="15"/>
      <c r="M976" s="38"/>
      <c r="N976" s="15"/>
      <c r="O976" s="38"/>
      <c r="P976" s="15"/>
      <c r="Q976" s="15"/>
      <c r="R976" s="15"/>
      <c r="S976" s="15"/>
      <c r="T976" s="15"/>
      <c r="V976" s="16">
        <f t="shared" si="98"/>
        <v>0</v>
      </c>
    </row>
    <row r="977" spans="1:22" s="3" customFormat="1" ht="15.75" customHeight="1" x14ac:dyDescent="0.25">
      <c r="A977" s="17"/>
      <c r="B977" s="18"/>
      <c r="C977" s="19"/>
      <c r="D977" s="17"/>
      <c r="E977" s="23"/>
      <c r="F977" s="14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V977" s="22"/>
    </row>
    <row r="978" spans="1:22" ht="15.75" customHeight="1" x14ac:dyDescent="0.25">
      <c r="A978" s="10" t="s">
        <v>23</v>
      </c>
      <c r="B978" s="11" t="s">
        <v>3325</v>
      </c>
      <c r="C978" s="12" t="s">
        <v>89</v>
      </c>
      <c r="D978" s="10" t="s">
        <v>96</v>
      </c>
      <c r="E978" s="13" t="s">
        <v>5360</v>
      </c>
      <c r="F978" s="14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15"/>
      <c r="R978" s="15"/>
      <c r="S978" s="15"/>
      <c r="T978" s="15"/>
      <c r="V978" s="16">
        <f>(G978+H978+I978+J978+K978+L978+M978+N978+O978+P978+Q978+R978+S978+T978)*288</f>
        <v>0</v>
      </c>
    </row>
    <row r="979" spans="1:22" s="3" customFormat="1" ht="15.75" customHeight="1" x14ac:dyDescent="0.25">
      <c r="A979" s="17"/>
      <c r="B979" s="18"/>
      <c r="C979" s="19"/>
      <c r="D979" s="17"/>
      <c r="E979" s="23"/>
      <c r="F979" s="14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V979" s="22"/>
    </row>
    <row r="980" spans="1:22" ht="15.75" customHeight="1" x14ac:dyDescent="0.25">
      <c r="A980" s="10" t="s">
        <v>2396</v>
      </c>
      <c r="B980" s="11" t="s">
        <v>3326</v>
      </c>
      <c r="C980" s="12" t="s">
        <v>3849</v>
      </c>
      <c r="D980" s="10" t="s">
        <v>95</v>
      </c>
      <c r="E980" s="13" t="s">
        <v>5360</v>
      </c>
      <c r="F980" s="14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15"/>
      <c r="R980" s="15"/>
      <c r="S980" s="15"/>
      <c r="T980" s="15"/>
      <c r="V980" s="16">
        <f t="shared" ref="V980:V982" si="99">(G980+H980+I980+J980+K980+L980+M980+N980+O980+P980+Q980+R980+S980+T980)*100</f>
        <v>0</v>
      </c>
    </row>
    <row r="981" spans="1:22" ht="15.75" customHeight="1" x14ac:dyDescent="0.25">
      <c r="A981" s="10" t="s">
        <v>2397</v>
      </c>
      <c r="B981" s="11" t="s">
        <v>3327</v>
      </c>
      <c r="C981" s="12" t="s">
        <v>3850</v>
      </c>
      <c r="D981" s="10" t="s">
        <v>95</v>
      </c>
      <c r="E981" s="13" t="s">
        <v>5360</v>
      </c>
      <c r="F981" s="14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15"/>
      <c r="R981" s="15"/>
      <c r="S981" s="15"/>
      <c r="T981" s="15"/>
      <c r="V981" s="16">
        <f t="shared" si="99"/>
        <v>0</v>
      </c>
    </row>
    <row r="982" spans="1:22" ht="15.75" customHeight="1" x14ac:dyDescent="0.25">
      <c r="A982" s="10" t="s">
        <v>2398</v>
      </c>
      <c r="B982" s="11" t="s">
        <v>3328</v>
      </c>
      <c r="C982" s="12" t="s">
        <v>3851</v>
      </c>
      <c r="D982" s="10" t="s">
        <v>95</v>
      </c>
      <c r="E982" s="13" t="s">
        <v>5360</v>
      </c>
      <c r="F982" s="14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15"/>
      <c r="R982" s="15"/>
      <c r="S982" s="15"/>
      <c r="T982" s="15"/>
      <c r="V982" s="16">
        <f t="shared" si="99"/>
        <v>0</v>
      </c>
    </row>
    <row r="983" spans="1:22" s="3" customFormat="1" ht="15.75" customHeight="1" x14ac:dyDescent="0.25">
      <c r="A983" s="17"/>
      <c r="B983" s="18"/>
      <c r="C983" s="19"/>
      <c r="D983" s="17"/>
      <c r="E983" s="23"/>
      <c r="F983" s="14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V983" s="22"/>
    </row>
    <row r="984" spans="1:22" ht="15.75" customHeight="1" x14ac:dyDescent="0.25">
      <c r="A984" s="10">
        <v>75412</v>
      </c>
      <c r="B984" s="11" t="s">
        <v>707</v>
      </c>
      <c r="C984" s="12" t="s">
        <v>1285</v>
      </c>
      <c r="D984" s="10">
        <v>84</v>
      </c>
      <c r="E984" s="13" t="s">
        <v>5351</v>
      </c>
      <c r="F984" s="14"/>
      <c r="G984" s="15"/>
      <c r="H984" s="15"/>
      <c r="I984" s="15"/>
      <c r="J984" s="15"/>
      <c r="K984" s="15"/>
      <c r="L984" s="15"/>
      <c r="M984" s="15"/>
      <c r="N984" s="38"/>
      <c r="O984" s="15"/>
      <c r="P984" s="15"/>
      <c r="Q984" s="38"/>
      <c r="R984" s="38"/>
      <c r="S984" s="15"/>
      <c r="T984" s="15"/>
      <c r="V984" s="16">
        <f>(G984+H984+I984+J984+K984+L984+M984+N984+O984+P984+Q984+R984+S984+T984)*84</f>
        <v>0</v>
      </c>
    </row>
    <row r="985" spans="1:22" s="3" customFormat="1" ht="15.75" customHeight="1" x14ac:dyDescent="0.25">
      <c r="A985" s="17"/>
      <c r="B985" s="18"/>
      <c r="C985" s="19"/>
      <c r="D985" s="17"/>
      <c r="E985" s="23"/>
      <c r="F985" s="14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V985" s="22"/>
    </row>
    <row r="986" spans="1:22" ht="15.75" customHeight="1" x14ac:dyDescent="0.25">
      <c r="A986" s="10">
        <v>73346</v>
      </c>
      <c r="B986" s="11" t="s">
        <v>708</v>
      </c>
      <c r="C986" s="12" t="s">
        <v>5104</v>
      </c>
      <c r="D986" s="10">
        <v>102</v>
      </c>
      <c r="E986" s="13" t="s">
        <v>5356</v>
      </c>
      <c r="F986" s="14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38"/>
      <c r="T986" s="38"/>
      <c r="V986" s="16">
        <f t="shared" ref="V986:V987" si="100">(G986+H986+I986+J986+K986+L986+M986+N986+O986+P986+Q986+R986+S986+T986)*102</f>
        <v>0</v>
      </c>
    </row>
    <row r="987" spans="1:22" ht="15.75" customHeight="1" x14ac:dyDescent="0.25">
      <c r="A987" s="10">
        <v>73345</v>
      </c>
      <c r="B987" s="11" t="s">
        <v>709</v>
      </c>
      <c r="C987" s="12" t="s">
        <v>5105</v>
      </c>
      <c r="D987" s="10">
        <v>102</v>
      </c>
      <c r="E987" s="13" t="s">
        <v>5356</v>
      </c>
      <c r="F987" s="14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38"/>
      <c r="T987" s="38"/>
      <c r="V987" s="16">
        <f t="shared" si="100"/>
        <v>0</v>
      </c>
    </row>
    <row r="988" spans="1:22" ht="15.75" customHeight="1" x14ac:dyDescent="0.25">
      <c r="A988" s="10" t="s">
        <v>25</v>
      </c>
      <c r="B988" s="11" t="s">
        <v>709</v>
      </c>
      <c r="C988" s="12" t="s">
        <v>100</v>
      </c>
      <c r="D988" s="10" t="s">
        <v>96</v>
      </c>
      <c r="E988" s="13" t="s">
        <v>5360</v>
      </c>
      <c r="F988" s="14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15"/>
      <c r="R988" s="15"/>
      <c r="S988" s="15"/>
      <c r="T988" s="15"/>
      <c r="V988" s="16">
        <f>(G988+H988+I988+J988+K988+L988+M988+N988+O988+P988+Q988+R988+S988+T988)*288</f>
        <v>0</v>
      </c>
    </row>
    <row r="989" spans="1:22" s="3" customFormat="1" ht="15.75" customHeight="1" x14ac:dyDescent="0.25">
      <c r="A989" s="17"/>
      <c r="B989" s="18"/>
      <c r="C989" s="19"/>
      <c r="D989" s="17"/>
      <c r="E989" s="23"/>
      <c r="F989" s="14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V989" s="22"/>
    </row>
    <row r="990" spans="1:22" ht="15.75" customHeight="1" x14ac:dyDescent="0.25">
      <c r="A990" s="10" t="s">
        <v>2399</v>
      </c>
      <c r="B990" s="11" t="s">
        <v>710</v>
      </c>
      <c r="C990" s="12" t="s">
        <v>101</v>
      </c>
      <c r="D990" s="10" t="s">
        <v>94</v>
      </c>
      <c r="E990" s="13" t="s">
        <v>5360</v>
      </c>
      <c r="F990" s="14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15"/>
      <c r="R990" s="15"/>
      <c r="S990" s="15"/>
      <c r="T990" s="15"/>
      <c r="V990" s="16">
        <f>(G990+H990+I990+J990+K990+L990+M990+N990+O990+P990+Q990+R990+S990+T990)*50</f>
        <v>0</v>
      </c>
    </row>
    <row r="991" spans="1:22" ht="15.75" customHeight="1" x14ac:dyDescent="0.25">
      <c r="A991" s="10">
        <v>76802</v>
      </c>
      <c r="B991" s="11" t="s">
        <v>710</v>
      </c>
      <c r="C991" s="12" t="s">
        <v>101</v>
      </c>
      <c r="D991" s="10">
        <v>102</v>
      </c>
      <c r="E991" s="13" t="s">
        <v>5356</v>
      </c>
      <c r="F991" s="14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38"/>
      <c r="T991" s="38"/>
      <c r="V991" s="16">
        <f>(G991+H991+I991+J991+K991+L991+M991+N991+O991+P991+Q991+R991+S991+T991)*102</f>
        <v>0</v>
      </c>
    </row>
    <row r="992" spans="1:22" ht="15.75" customHeight="1" x14ac:dyDescent="0.25">
      <c r="A992" s="10" t="s">
        <v>26</v>
      </c>
      <c r="B992" s="11" t="s">
        <v>710</v>
      </c>
      <c r="C992" s="12" t="s">
        <v>102</v>
      </c>
      <c r="D992" s="10" t="s">
        <v>94</v>
      </c>
      <c r="E992" s="13" t="s">
        <v>5360</v>
      </c>
      <c r="F992" s="14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15"/>
      <c r="R992" s="15"/>
      <c r="S992" s="15"/>
      <c r="T992" s="15"/>
      <c r="V992" s="16">
        <f>(G992+H992+I992+J992+K992+L992+M992+N992+O992+P992+Q992+R992+S992+T992)*50</f>
        <v>0</v>
      </c>
    </row>
    <row r="993" spans="1:22" ht="15.75" customHeight="1" x14ac:dyDescent="0.25">
      <c r="A993" s="10">
        <v>71324</v>
      </c>
      <c r="B993" s="11" t="s">
        <v>711</v>
      </c>
      <c r="C993" s="12" t="s">
        <v>102</v>
      </c>
      <c r="D993" s="10">
        <v>102</v>
      </c>
      <c r="E993" s="13" t="s">
        <v>5356</v>
      </c>
      <c r="F993" s="14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38"/>
      <c r="T993" s="38"/>
      <c r="V993" s="16">
        <f>(G993+H993+I993+J993+K993+L993+M993+N993+O993+P993+Q993+R993+S993+T993)*102</f>
        <v>0</v>
      </c>
    </row>
    <row r="994" spans="1:22" s="3" customFormat="1" ht="15.75" customHeight="1" x14ac:dyDescent="0.25">
      <c r="A994" s="17"/>
      <c r="B994" s="18"/>
      <c r="C994" s="19"/>
      <c r="D994" s="17"/>
      <c r="E994" s="23"/>
      <c r="F994" s="14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V994" s="22"/>
    </row>
    <row r="995" spans="1:22" ht="15.75" customHeight="1" x14ac:dyDescent="0.25">
      <c r="A995" s="10" t="s">
        <v>2400</v>
      </c>
      <c r="B995" s="11" t="s">
        <v>3329</v>
      </c>
      <c r="C995" s="12" t="s">
        <v>3852</v>
      </c>
      <c r="D995" s="10" t="s">
        <v>95</v>
      </c>
      <c r="E995" s="13" t="s">
        <v>5360</v>
      </c>
      <c r="F995" s="14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15"/>
      <c r="R995" s="15"/>
      <c r="S995" s="15"/>
      <c r="T995" s="15"/>
      <c r="V995" s="16">
        <f>(G995+H995+I995+J995+K995+L995+M995+N995+O995+P995+Q995+R995+S995+T995)*100</f>
        <v>0</v>
      </c>
    </row>
    <row r="996" spans="1:22" s="3" customFormat="1" ht="15.75" customHeight="1" x14ac:dyDescent="0.25">
      <c r="A996" s="17"/>
      <c r="B996" s="18"/>
      <c r="C996" s="19"/>
      <c r="D996" s="17"/>
      <c r="E996" s="23"/>
      <c r="F996" s="14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V996" s="22"/>
    </row>
    <row r="997" spans="1:22" ht="15.75" customHeight="1" x14ac:dyDescent="0.25">
      <c r="A997" s="10" t="s">
        <v>4669</v>
      </c>
      <c r="B997" s="11" t="s">
        <v>3330</v>
      </c>
      <c r="C997" s="12" t="s">
        <v>3853</v>
      </c>
      <c r="D997" s="10" t="s">
        <v>4722</v>
      </c>
      <c r="E997" s="13" t="s">
        <v>5363</v>
      </c>
      <c r="F997" s="14"/>
      <c r="G997" s="15"/>
      <c r="H997" s="15"/>
      <c r="I997" s="38"/>
      <c r="J997" s="15"/>
      <c r="K997" s="38"/>
      <c r="L997" s="15"/>
      <c r="M997" s="38"/>
      <c r="N997" s="15"/>
      <c r="O997" s="38"/>
      <c r="P997" s="15"/>
      <c r="Q997" s="15"/>
      <c r="R997" s="15"/>
      <c r="S997" s="15"/>
      <c r="T997" s="15"/>
      <c r="V997" s="16">
        <f>(G997+H997+I997+J997+K997+L997+M997+N997+O997+P997+Q997+R997+S997+T997)*60</f>
        <v>0</v>
      </c>
    </row>
    <row r="998" spans="1:22" ht="15.75" customHeight="1" x14ac:dyDescent="0.25">
      <c r="A998" s="10" t="s">
        <v>2401</v>
      </c>
      <c r="B998" s="11" t="s">
        <v>3330</v>
      </c>
      <c r="C998" s="12" t="s">
        <v>3853</v>
      </c>
      <c r="D998" s="10" t="s">
        <v>133</v>
      </c>
      <c r="E998" s="13" t="s">
        <v>5349</v>
      </c>
      <c r="F998" s="14"/>
      <c r="G998" s="15"/>
      <c r="H998" s="15"/>
      <c r="I998" s="38"/>
      <c r="J998" s="38"/>
      <c r="K998" s="38"/>
      <c r="L998" s="38"/>
      <c r="M998" s="38"/>
      <c r="N998" s="38"/>
      <c r="O998" s="38"/>
      <c r="P998" s="38"/>
      <c r="Q998" s="15"/>
      <c r="R998" s="15"/>
      <c r="S998" s="15"/>
      <c r="T998" s="15"/>
      <c r="V998" s="16">
        <f>(G998+H998+I998+J998+K998+L998+M998+N998+O998+P998+Q998+R998+S998+T998)*70</f>
        <v>0</v>
      </c>
    </row>
    <row r="999" spans="1:22" ht="15.75" customHeight="1" x14ac:dyDescent="0.25">
      <c r="A999" s="10" t="s">
        <v>4670</v>
      </c>
      <c r="B999" s="11" t="s">
        <v>3330</v>
      </c>
      <c r="C999" s="12" t="s">
        <v>3853</v>
      </c>
      <c r="D999" s="10">
        <v>103</v>
      </c>
      <c r="E999" s="13" t="s">
        <v>5363</v>
      </c>
      <c r="F999" s="14"/>
      <c r="G999" s="15"/>
      <c r="H999" s="15"/>
      <c r="I999" s="38"/>
      <c r="J999" s="15"/>
      <c r="K999" s="38"/>
      <c r="L999" s="15"/>
      <c r="M999" s="38"/>
      <c r="N999" s="15"/>
      <c r="O999" s="38"/>
      <c r="P999" s="15"/>
      <c r="Q999" s="15"/>
      <c r="R999" s="15"/>
      <c r="S999" s="15"/>
      <c r="T999" s="15"/>
      <c r="V999" s="16">
        <f>(G999+H999+I999+J999+K999+L999+M999+N999+O999+P999+Q999+R999+S999+T999)*103</f>
        <v>0</v>
      </c>
    </row>
    <row r="1000" spans="1:22" ht="15.75" customHeight="1" x14ac:dyDescent="0.25">
      <c r="A1000" s="10" t="s">
        <v>2402</v>
      </c>
      <c r="B1000" s="11" t="s">
        <v>3330</v>
      </c>
      <c r="C1000" s="12" t="s">
        <v>3853</v>
      </c>
      <c r="D1000" s="10" t="s">
        <v>131</v>
      </c>
      <c r="E1000" s="13" t="s">
        <v>5349</v>
      </c>
      <c r="F1000" s="14"/>
      <c r="G1000" s="15"/>
      <c r="H1000" s="15"/>
      <c r="I1000" s="38"/>
      <c r="J1000" s="38"/>
      <c r="K1000" s="38"/>
      <c r="L1000" s="38"/>
      <c r="M1000" s="38"/>
      <c r="N1000" s="38"/>
      <c r="O1000" s="38"/>
      <c r="P1000" s="38"/>
      <c r="Q1000" s="15"/>
      <c r="R1000" s="15"/>
      <c r="S1000" s="15"/>
      <c r="T1000" s="15"/>
      <c r="V1000" s="16">
        <f>(G1000+H1000+I1000+J1000+K1000+L1000+M1000+N1000+O1000+P1000+Q1000+R1000+S1000+T1000)*150</f>
        <v>0</v>
      </c>
    </row>
    <row r="1001" spans="1:22" s="3" customFormat="1" ht="15.75" customHeight="1" x14ac:dyDescent="0.25">
      <c r="A1001" s="17"/>
      <c r="B1001" s="18"/>
      <c r="C1001" s="19"/>
      <c r="D1001" s="17"/>
      <c r="E1001" s="23"/>
      <c r="F1001" s="14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V1001" s="22"/>
    </row>
    <row r="1002" spans="1:22" ht="15.75" customHeight="1" x14ac:dyDescent="0.25">
      <c r="A1002" s="10" t="s">
        <v>2403</v>
      </c>
      <c r="B1002" s="11" t="s">
        <v>3331</v>
      </c>
      <c r="C1002" s="12" t="s">
        <v>3854</v>
      </c>
      <c r="D1002" s="10" t="s">
        <v>95</v>
      </c>
      <c r="E1002" s="13" t="s">
        <v>5360</v>
      </c>
      <c r="F1002" s="14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15"/>
      <c r="R1002" s="15"/>
      <c r="S1002" s="15"/>
      <c r="T1002" s="15"/>
      <c r="V1002" s="16">
        <f t="shared" ref="V1002:V1003" si="101">(G1002+H1002+I1002+J1002+K1002+L1002+M1002+N1002+O1002+P1002+Q1002+R1002+S1002+T1002)*100</f>
        <v>0</v>
      </c>
    </row>
    <row r="1003" spans="1:22" ht="15.75" customHeight="1" x14ac:dyDescent="0.25">
      <c r="A1003" s="10" t="s">
        <v>2404</v>
      </c>
      <c r="B1003" s="11" t="s">
        <v>3332</v>
      </c>
      <c r="C1003" s="12" t="s">
        <v>3855</v>
      </c>
      <c r="D1003" s="10" t="s">
        <v>95</v>
      </c>
      <c r="E1003" s="13" t="s">
        <v>5360</v>
      </c>
      <c r="F1003" s="14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15"/>
      <c r="R1003" s="15"/>
      <c r="S1003" s="15"/>
      <c r="T1003" s="15"/>
      <c r="V1003" s="16">
        <f t="shared" si="101"/>
        <v>0</v>
      </c>
    </row>
    <row r="1004" spans="1:22" s="3" customFormat="1" ht="15.75" customHeight="1" x14ac:dyDescent="0.25">
      <c r="A1004" s="17"/>
      <c r="B1004" s="18"/>
      <c r="C1004" s="19"/>
      <c r="D1004" s="17"/>
      <c r="E1004" s="23"/>
      <c r="F1004" s="14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V1004" s="22"/>
    </row>
    <row r="1005" spans="1:22" ht="15.75" customHeight="1" x14ac:dyDescent="0.25">
      <c r="A1005" s="10">
        <v>78118</v>
      </c>
      <c r="B1005" s="11" t="s">
        <v>712</v>
      </c>
      <c r="C1005" s="12" t="s">
        <v>1286</v>
      </c>
      <c r="D1005" s="10">
        <v>102</v>
      </c>
      <c r="E1005" s="13" t="s">
        <v>5355</v>
      </c>
      <c r="F1005" s="14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38"/>
      <c r="S1005" s="38"/>
      <c r="T1005" s="38"/>
      <c r="V1005" s="16">
        <f t="shared" ref="V1005:V1009" si="102">(G1005+H1005+I1005+J1005+K1005+L1005+M1005+N1005+O1005+P1005+Q1005+R1005+S1005+T1005)*102</f>
        <v>0</v>
      </c>
    </row>
    <row r="1006" spans="1:22" ht="15.75" customHeight="1" x14ac:dyDescent="0.25">
      <c r="A1006" s="10">
        <v>9483</v>
      </c>
      <c r="B1006" s="11" t="s">
        <v>712</v>
      </c>
      <c r="C1006" s="12" t="s">
        <v>1287</v>
      </c>
      <c r="D1006" s="10">
        <v>102</v>
      </c>
      <c r="E1006" s="13" t="s">
        <v>5355</v>
      </c>
      <c r="F1006" s="14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38"/>
      <c r="S1006" s="38"/>
      <c r="T1006" s="38"/>
      <c r="V1006" s="16">
        <f t="shared" si="102"/>
        <v>0</v>
      </c>
    </row>
    <row r="1007" spans="1:22" ht="15.75" customHeight="1" x14ac:dyDescent="0.25">
      <c r="A1007" s="10">
        <v>78103</v>
      </c>
      <c r="B1007" s="11" t="s">
        <v>713</v>
      </c>
      <c r="C1007" s="12" t="s">
        <v>1288</v>
      </c>
      <c r="D1007" s="10">
        <v>102</v>
      </c>
      <c r="E1007" s="13" t="s">
        <v>5355</v>
      </c>
      <c r="F1007" s="14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38"/>
      <c r="S1007" s="38"/>
      <c r="T1007" s="38"/>
      <c r="V1007" s="16">
        <f t="shared" si="102"/>
        <v>0</v>
      </c>
    </row>
    <row r="1008" spans="1:22" ht="15.75" customHeight="1" x14ac:dyDescent="0.25">
      <c r="A1008" s="10">
        <v>78120</v>
      </c>
      <c r="B1008" s="11" t="s">
        <v>713</v>
      </c>
      <c r="C1008" s="12" t="s">
        <v>1289</v>
      </c>
      <c r="D1008" s="10">
        <v>102</v>
      </c>
      <c r="E1008" s="13" t="s">
        <v>5355</v>
      </c>
      <c r="F1008" s="14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38"/>
      <c r="S1008" s="38"/>
      <c r="T1008" s="38"/>
      <c r="V1008" s="16">
        <f t="shared" si="102"/>
        <v>0</v>
      </c>
    </row>
    <row r="1009" spans="1:22" ht="15.75" customHeight="1" x14ac:dyDescent="0.25">
      <c r="A1009" s="10">
        <v>78119</v>
      </c>
      <c r="B1009" s="11" t="s">
        <v>714</v>
      </c>
      <c r="C1009" s="12" t="s">
        <v>1290</v>
      </c>
      <c r="D1009" s="10">
        <v>102</v>
      </c>
      <c r="E1009" s="13" t="s">
        <v>5355</v>
      </c>
      <c r="F1009" s="14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38"/>
      <c r="S1009" s="38"/>
      <c r="T1009" s="38"/>
      <c r="V1009" s="16">
        <f t="shared" si="102"/>
        <v>0</v>
      </c>
    </row>
    <row r="1010" spans="1:22" s="3" customFormat="1" ht="15.75" customHeight="1" x14ac:dyDescent="0.25">
      <c r="A1010" s="17"/>
      <c r="B1010" s="18"/>
      <c r="C1010" s="19"/>
      <c r="D1010" s="17"/>
      <c r="E1010" s="23"/>
      <c r="F1010" s="14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V1010" s="22"/>
    </row>
    <row r="1011" spans="1:22" ht="15.75" customHeight="1" x14ac:dyDescent="0.25">
      <c r="A1011" s="10">
        <v>77417</v>
      </c>
      <c r="B1011" s="11" t="s">
        <v>715</v>
      </c>
      <c r="C1011" s="12" t="s">
        <v>1291</v>
      </c>
      <c r="D1011" s="10">
        <v>102</v>
      </c>
      <c r="E1011" s="13" t="s">
        <v>5356</v>
      </c>
      <c r="F1011" s="14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38"/>
      <c r="T1011" s="38"/>
      <c r="V1011" s="16">
        <f t="shared" ref="V1011:V1015" si="103">(G1011+H1011+I1011+J1011+K1011+L1011+M1011+N1011+O1011+P1011+Q1011+R1011+S1011+T1011)*102</f>
        <v>0</v>
      </c>
    </row>
    <row r="1012" spans="1:22" ht="15.75" customHeight="1" x14ac:dyDescent="0.25">
      <c r="A1012" s="10">
        <v>79247</v>
      </c>
      <c r="B1012" s="11" t="s">
        <v>715</v>
      </c>
      <c r="C1012" s="12" t="s">
        <v>1292</v>
      </c>
      <c r="D1012" s="10">
        <v>102</v>
      </c>
      <c r="E1012" s="13" t="s">
        <v>5356</v>
      </c>
      <c r="F1012" s="14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38"/>
      <c r="T1012" s="38"/>
      <c r="V1012" s="16">
        <f t="shared" si="103"/>
        <v>0</v>
      </c>
    </row>
    <row r="1013" spans="1:22" ht="15.75" customHeight="1" x14ac:dyDescent="0.25">
      <c r="A1013" s="10">
        <v>4867</v>
      </c>
      <c r="B1013" s="11" t="s">
        <v>716</v>
      </c>
      <c r="C1013" s="12" t="s">
        <v>1293</v>
      </c>
      <c r="D1013" s="10">
        <v>102</v>
      </c>
      <c r="E1013" s="13" t="s">
        <v>5356</v>
      </c>
      <c r="F1013" s="14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38"/>
      <c r="T1013" s="38"/>
      <c r="V1013" s="16">
        <f t="shared" si="103"/>
        <v>0</v>
      </c>
    </row>
    <row r="1014" spans="1:22" ht="15.75" customHeight="1" x14ac:dyDescent="0.25">
      <c r="A1014" s="10">
        <v>79623</v>
      </c>
      <c r="B1014" s="11" t="s">
        <v>715</v>
      </c>
      <c r="C1014" s="12" t="s">
        <v>1294</v>
      </c>
      <c r="D1014" s="10">
        <v>102</v>
      </c>
      <c r="E1014" s="13" t="s">
        <v>5356</v>
      </c>
      <c r="F1014" s="14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38"/>
      <c r="T1014" s="38"/>
      <c r="V1014" s="16">
        <f t="shared" si="103"/>
        <v>0</v>
      </c>
    </row>
    <row r="1015" spans="1:22" ht="15.75" customHeight="1" x14ac:dyDescent="0.25">
      <c r="A1015" s="10">
        <v>75313</v>
      </c>
      <c r="B1015" s="11" t="s">
        <v>716</v>
      </c>
      <c r="C1015" s="12" t="s">
        <v>1295</v>
      </c>
      <c r="D1015" s="10">
        <v>102</v>
      </c>
      <c r="E1015" s="13" t="s">
        <v>5356</v>
      </c>
      <c r="F1015" s="14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38"/>
      <c r="T1015" s="38"/>
      <c r="V1015" s="16">
        <f t="shared" si="103"/>
        <v>0</v>
      </c>
    </row>
    <row r="1016" spans="1:22" ht="15.75" customHeight="1" x14ac:dyDescent="0.25">
      <c r="A1016" s="10" t="s">
        <v>2405</v>
      </c>
      <c r="B1016" s="11" t="s">
        <v>716</v>
      </c>
      <c r="C1016" s="12" t="s">
        <v>3856</v>
      </c>
      <c r="D1016" s="10" t="s">
        <v>95</v>
      </c>
      <c r="E1016" s="13" t="s">
        <v>5360</v>
      </c>
      <c r="F1016" s="14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15"/>
      <c r="R1016" s="15"/>
      <c r="S1016" s="15"/>
      <c r="T1016" s="15"/>
      <c r="V1016" s="16">
        <f>(G1016+H1016+I1016+J1016+K1016+L1016+M1016+N1016+O1016+P1016+Q1016+R1016+S1016+T1016)*100</f>
        <v>0</v>
      </c>
    </row>
    <row r="1017" spans="1:22" ht="15.75" customHeight="1" x14ac:dyDescent="0.25">
      <c r="A1017" s="10">
        <v>79245</v>
      </c>
      <c r="B1017" s="11" t="s">
        <v>717</v>
      </c>
      <c r="C1017" s="12" t="s">
        <v>1296</v>
      </c>
      <c r="D1017" s="10">
        <v>102</v>
      </c>
      <c r="E1017" s="13" t="s">
        <v>5356</v>
      </c>
      <c r="F1017" s="14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38"/>
      <c r="T1017" s="38"/>
      <c r="V1017" s="16">
        <f t="shared" ref="V1017:V1019" si="104">(G1017+H1017+I1017+J1017+K1017+L1017+M1017+N1017+O1017+P1017+Q1017+R1017+S1017+T1017)*102</f>
        <v>0</v>
      </c>
    </row>
    <row r="1018" spans="1:22" ht="15.75" customHeight="1" x14ac:dyDescent="0.25">
      <c r="A1018" s="10">
        <v>9559</v>
      </c>
      <c r="B1018" s="11" t="s">
        <v>718</v>
      </c>
      <c r="C1018" s="12" t="s">
        <v>1297</v>
      </c>
      <c r="D1018" s="10">
        <v>102</v>
      </c>
      <c r="E1018" s="13" t="s">
        <v>5356</v>
      </c>
      <c r="F1018" s="14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38"/>
      <c r="T1018" s="38"/>
      <c r="V1018" s="16">
        <f t="shared" si="104"/>
        <v>0</v>
      </c>
    </row>
    <row r="1019" spans="1:22" ht="15.75" customHeight="1" x14ac:dyDescent="0.25">
      <c r="A1019" s="10">
        <v>79287</v>
      </c>
      <c r="B1019" s="11" t="s">
        <v>719</v>
      </c>
      <c r="C1019" s="12" t="s">
        <v>1298</v>
      </c>
      <c r="D1019" s="10">
        <v>102</v>
      </c>
      <c r="E1019" s="13" t="s">
        <v>5356</v>
      </c>
      <c r="F1019" s="14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38"/>
      <c r="T1019" s="38"/>
      <c r="V1019" s="16">
        <f t="shared" si="104"/>
        <v>0</v>
      </c>
    </row>
    <row r="1020" spans="1:22" ht="15.75" customHeight="1" x14ac:dyDescent="0.25">
      <c r="A1020" s="10" t="s">
        <v>2406</v>
      </c>
      <c r="B1020" s="11" t="s">
        <v>3333</v>
      </c>
      <c r="C1020" s="12" t="s">
        <v>3857</v>
      </c>
      <c r="D1020" s="10" t="s">
        <v>95</v>
      </c>
      <c r="E1020" s="13" t="s">
        <v>5360</v>
      </c>
      <c r="F1020" s="14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15"/>
      <c r="R1020" s="15"/>
      <c r="S1020" s="15"/>
      <c r="T1020" s="15"/>
      <c r="V1020" s="16">
        <f>(G1020+H1020+I1020+J1020+K1020+L1020+M1020+N1020+O1020+P1020+Q1020+R1020+S1020+T1020)*100</f>
        <v>0</v>
      </c>
    </row>
    <row r="1021" spans="1:22" ht="15.75" customHeight="1" x14ac:dyDescent="0.25">
      <c r="A1021" s="10">
        <v>7512</v>
      </c>
      <c r="B1021" s="11" t="s">
        <v>720</v>
      </c>
      <c r="C1021" s="12" t="s">
        <v>1299</v>
      </c>
      <c r="D1021" s="10">
        <v>102</v>
      </c>
      <c r="E1021" s="13" t="s">
        <v>5356</v>
      </c>
      <c r="F1021" s="14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38"/>
      <c r="T1021" s="38"/>
      <c r="V1021" s="16">
        <f>(G1021+H1021+I1021+J1021+K1021+L1021+M1021+N1021+O1021+P1021+Q1021+R1021+S1021+T1021)*102</f>
        <v>0</v>
      </c>
    </row>
    <row r="1022" spans="1:22" ht="15.75" customHeight="1" x14ac:dyDescent="0.25">
      <c r="A1022" s="10" t="s">
        <v>2407</v>
      </c>
      <c r="B1022" s="11" t="s">
        <v>3334</v>
      </c>
      <c r="C1022" s="12" t="s">
        <v>3858</v>
      </c>
      <c r="D1022" s="10" t="s">
        <v>95</v>
      </c>
      <c r="E1022" s="13" t="s">
        <v>5360</v>
      </c>
      <c r="F1022" s="14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15"/>
      <c r="R1022" s="15"/>
      <c r="S1022" s="15"/>
      <c r="T1022" s="15"/>
      <c r="V1022" s="16">
        <f>(G1022+H1022+I1022+J1022+K1022+L1022+M1022+N1022+O1022+P1022+Q1022+R1022+S1022+T1022)*100</f>
        <v>0</v>
      </c>
    </row>
    <row r="1023" spans="1:22" ht="15.75" customHeight="1" x14ac:dyDescent="0.25">
      <c r="A1023" s="10">
        <v>75312</v>
      </c>
      <c r="B1023" s="11" t="s">
        <v>721</v>
      </c>
      <c r="C1023" s="12" t="s">
        <v>1300</v>
      </c>
      <c r="D1023" s="10">
        <v>102</v>
      </c>
      <c r="E1023" s="13" t="s">
        <v>5356</v>
      </c>
      <c r="F1023" s="14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38"/>
      <c r="T1023" s="38"/>
      <c r="V1023" s="16">
        <f>(G1023+H1023+I1023+J1023+K1023+L1023+M1023+N1023+O1023+P1023+Q1023+R1023+S1023+T1023)*102</f>
        <v>0</v>
      </c>
    </row>
    <row r="1024" spans="1:22" s="3" customFormat="1" ht="15.75" customHeight="1" x14ac:dyDescent="0.25">
      <c r="A1024" s="17"/>
      <c r="B1024" s="18"/>
      <c r="C1024" s="19"/>
      <c r="D1024" s="17"/>
      <c r="E1024" s="23"/>
      <c r="F1024" s="14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V1024" s="22"/>
    </row>
    <row r="1025" spans="1:22" ht="15.75" customHeight="1" x14ac:dyDescent="0.25">
      <c r="A1025" s="10">
        <v>79372</v>
      </c>
      <c r="B1025" s="11" t="s">
        <v>722</v>
      </c>
      <c r="C1025" s="12" t="s">
        <v>1301</v>
      </c>
      <c r="D1025" s="10">
        <v>84</v>
      </c>
      <c r="E1025" s="13" t="s">
        <v>5352</v>
      </c>
      <c r="F1025" s="14"/>
      <c r="G1025" s="15"/>
      <c r="H1025" s="15"/>
      <c r="I1025" s="15"/>
      <c r="J1025" s="15"/>
      <c r="K1025" s="15"/>
      <c r="L1025" s="15"/>
      <c r="M1025" s="15"/>
      <c r="N1025" s="38"/>
      <c r="O1025" s="15"/>
      <c r="P1025" s="15"/>
      <c r="Q1025" s="38"/>
      <c r="R1025" s="38"/>
      <c r="S1025" s="38"/>
      <c r="T1025" s="38"/>
      <c r="V1025" s="16">
        <f>(G1025+H1025+I1025+J1025+K1025+L1025+M1025+N1025+O1025+P1025+Q1025+R1025+S1025+T1025)*84</f>
        <v>0</v>
      </c>
    </row>
    <row r="1026" spans="1:22" s="3" customFormat="1" ht="15.75" customHeight="1" x14ac:dyDescent="0.25">
      <c r="A1026" s="17"/>
      <c r="B1026" s="18"/>
      <c r="C1026" s="19"/>
      <c r="D1026" s="17"/>
      <c r="E1026" s="23"/>
      <c r="F1026" s="14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V1026" s="22"/>
    </row>
    <row r="1027" spans="1:22" ht="15.75" customHeight="1" x14ac:dyDescent="0.25">
      <c r="A1027" s="10" t="s">
        <v>2408</v>
      </c>
      <c r="B1027" s="11" t="s">
        <v>3335</v>
      </c>
      <c r="C1027" s="12" t="s">
        <v>3859</v>
      </c>
      <c r="D1027" s="10" t="s">
        <v>95</v>
      </c>
      <c r="E1027" s="13" t="s">
        <v>5360</v>
      </c>
      <c r="F1027" s="14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15"/>
      <c r="R1027" s="15"/>
      <c r="S1027" s="15"/>
      <c r="T1027" s="15"/>
      <c r="V1027" s="16">
        <f t="shared" ref="V1027:V1028" si="105">(G1027+H1027+I1027+J1027+K1027+L1027+M1027+N1027+O1027+P1027+Q1027+R1027+S1027+T1027)*100</f>
        <v>0</v>
      </c>
    </row>
    <row r="1028" spans="1:22" ht="15.75" customHeight="1" x14ac:dyDescent="0.25">
      <c r="A1028" s="10" t="s">
        <v>2409</v>
      </c>
      <c r="B1028" s="11" t="s">
        <v>3335</v>
      </c>
      <c r="C1028" s="12" t="s">
        <v>3860</v>
      </c>
      <c r="D1028" s="10" t="s">
        <v>95</v>
      </c>
      <c r="E1028" s="13" t="s">
        <v>5360</v>
      </c>
      <c r="F1028" s="14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15"/>
      <c r="R1028" s="15"/>
      <c r="S1028" s="15"/>
      <c r="T1028" s="15"/>
      <c r="V1028" s="16">
        <f t="shared" si="105"/>
        <v>0</v>
      </c>
    </row>
    <row r="1029" spans="1:22" s="3" customFormat="1" ht="15.75" customHeight="1" x14ac:dyDescent="0.25">
      <c r="A1029" s="17"/>
      <c r="B1029" s="18"/>
      <c r="C1029" s="19"/>
      <c r="D1029" s="17"/>
      <c r="E1029" s="23"/>
      <c r="F1029" s="14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V1029" s="22"/>
    </row>
    <row r="1030" spans="1:22" ht="15.75" customHeight="1" x14ac:dyDescent="0.25">
      <c r="A1030" s="10">
        <v>79055</v>
      </c>
      <c r="B1030" s="11" t="s">
        <v>723</v>
      </c>
      <c r="C1030" s="12" t="s">
        <v>1302</v>
      </c>
      <c r="D1030" s="10">
        <v>84</v>
      </c>
      <c r="E1030" s="13" t="s">
        <v>5355</v>
      </c>
      <c r="F1030" s="14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38"/>
      <c r="S1030" s="38"/>
      <c r="T1030" s="38"/>
      <c r="V1030" s="16">
        <f t="shared" ref="V1030:V1031" si="106">(G1030+H1030+I1030+J1030+K1030+L1030+M1030+N1030+O1030+P1030+Q1030+R1030+S1030+T1030)*84</f>
        <v>0</v>
      </c>
    </row>
    <row r="1031" spans="1:22" ht="15.75" customHeight="1" x14ac:dyDescent="0.25">
      <c r="A1031" s="10" t="s">
        <v>354</v>
      </c>
      <c r="B1031" s="11" t="s">
        <v>723</v>
      </c>
      <c r="C1031" s="12" t="s">
        <v>1303</v>
      </c>
      <c r="D1031" s="10">
        <v>84</v>
      </c>
      <c r="E1031" s="13" t="s">
        <v>5355</v>
      </c>
      <c r="F1031" s="14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38"/>
      <c r="S1031" s="38"/>
      <c r="T1031" s="38"/>
      <c r="V1031" s="16">
        <f t="shared" si="106"/>
        <v>0</v>
      </c>
    </row>
    <row r="1032" spans="1:22" ht="15.75" customHeight="1" x14ac:dyDescent="0.25">
      <c r="A1032" s="10" t="s">
        <v>353</v>
      </c>
      <c r="B1032" s="11" t="s">
        <v>723</v>
      </c>
      <c r="C1032" s="12" t="s">
        <v>1303</v>
      </c>
      <c r="D1032" s="10">
        <v>155</v>
      </c>
      <c r="E1032" s="13" t="s">
        <v>5355</v>
      </c>
      <c r="F1032" s="14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38"/>
      <c r="S1032" s="38"/>
      <c r="T1032" s="38"/>
      <c r="V1032" s="16">
        <f>(G1032+H1032+I1032+J1032+K1032+L1032+M1032+N1032+O1032+P1032+Q1032+R1032+S1032+T1032)*155</f>
        <v>0</v>
      </c>
    </row>
    <row r="1033" spans="1:22" ht="15.75" customHeight="1" x14ac:dyDescent="0.25">
      <c r="A1033" s="10">
        <v>79057</v>
      </c>
      <c r="B1033" s="11" t="s">
        <v>723</v>
      </c>
      <c r="C1033" s="12" t="s">
        <v>1304</v>
      </c>
      <c r="D1033" s="10">
        <v>84</v>
      </c>
      <c r="E1033" s="13" t="s">
        <v>5355</v>
      </c>
      <c r="F1033" s="14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38"/>
      <c r="S1033" s="38"/>
      <c r="T1033" s="38"/>
      <c r="V1033" s="16">
        <f t="shared" ref="V1033:V1034" si="107">(G1033+H1033+I1033+J1033+K1033+L1033+M1033+N1033+O1033+P1033+Q1033+R1033+S1033+T1033)*84</f>
        <v>0</v>
      </c>
    </row>
    <row r="1034" spans="1:22" ht="15.75" customHeight="1" x14ac:dyDescent="0.25">
      <c r="A1034" s="10">
        <v>79097</v>
      </c>
      <c r="B1034" s="11" t="s">
        <v>724</v>
      </c>
      <c r="C1034" s="12" t="s">
        <v>1305</v>
      </c>
      <c r="D1034" s="10">
        <v>84</v>
      </c>
      <c r="E1034" s="13" t="s">
        <v>5354</v>
      </c>
      <c r="F1034" s="14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38"/>
      <c r="S1034" s="38"/>
      <c r="T1034" s="15"/>
      <c r="V1034" s="16">
        <f t="shared" si="107"/>
        <v>0</v>
      </c>
    </row>
    <row r="1035" spans="1:22" ht="15.75" customHeight="1" x14ac:dyDescent="0.25">
      <c r="A1035" s="10" t="s">
        <v>28</v>
      </c>
      <c r="B1035" s="11" t="s">
        <v>724</v>
      </c>
      <c r="C1035" s="12" t="s">
        <v>3861</v>
      </c>
      <c r="D1035" s="10" t="s">
        <v>95</v>
      </c>
      <c r="E1035" s="13" t="s">
        <v>5360</v>
      </c>
      <c r="F1035" s="14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15"/>
      <c r="R1035" s="15"/>
      <c r="S1035" s="15"/>
      <c r="T1035" s="15"/>
      <c r="V1035" s="16">
        <f>(G1035+H1035+I1035+J1035+K1035+L1035+M1035+N1035+O1035+P1035+Q1035+R1035+S1035+T1035)*100</f>
        <v>0</v>
      </c>
    </row>
    <row r="1036" spans="1:22" ht="15.75" customHeight="1" x14ac:dyDescent="0.25">
      <c r="A1036" s="10" t="s">
        <v>356</v>
      </c>
      <c r="B1036" s="11" t="s">
        <v>725</v>
      </c>
      <c r="C1036" s="12" t="s">
        <v>1306</v>
      </c>
      <c r="D1036" s="10">
        <v>84</v>
      </c>
      <c r="E1036" s="13" t="s">
        <v>5355</v>
      </c>
      <c r="F1036" s="14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38"/>
      <c r="S1036" s="38"/>
      <c r="T1036" s="38"/>
      <c r="V1036" s="16">
        <f>(G1036+H1036+I1036+J1036+K1036+L1036+M1036+N1036+O1036+P1036+Q1036+R1036+S1036+T1036)*84</f>
        <v>0</v>
      </c>
    </row>
    <row r="1037" spans="1:22" ht="15.75" customHeight="1" x14ac:dyDescent="0.25">
      <c r="A1037" s="10" t="s">
        <v>355</v>
      </c>
      <c r="B1037" s="11" t="s">
        <v>725</v>
      </c>
      <c r="C1037" s="12" t="s">
        <v>1306</v>
      </c>
      <c r="D1037" s="10">
        <v>155</v>
      </c>
      <c r="E1037" s="13" t="s">
        <v>5355</v>
      </c>
      <c r="F1037" s="14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38"/>
      <c r="S1037" s="38"/>
      <c r="T1037" s="38"/>
      <c r="V1037" s="16">
        <f>(G1037+H1037+I1037+J1037+K1037+L1037+M1037+N1037+O1037+P1037+Q1037+R1037+S1037+T1037)*155</f>
        <v>0</v>
      </c>
    </row>
    <row r="1038" spans="1:22" ht="15.75" customHeight="1" x14ac:dyDescent="0.25">
      <c r="A1038" s="10">
        <v>79109</v>
      </c>
      <c r="B1038" s="11" t="s">
        <v>725</v>
      </c>
      <c r="C1038" s="12" t="s">
        <v>1307</v>
      </c>
      <c r="D1038" s="10">
        <v>84</v>
      </c>
      <c r="E1038" s="13" t="s">
        <v>5354</v>
      </c>
      <c r="F1038" s="14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38"/>
      <c r="S1038" s="38"/>
      <c r="T1038" s="15"/>
      <c r="V1038" s="16">
        <f>(G1038+H1038+I1038+J1038+K1038+L1038+M1038+N1038+O1038+P1038+Q1038+R1038+S1038+T1038)*84</f>
        <v>0</v>
      </c>
    </row>
    <row r="1039" spans="1:22" ht="15.75" customHeight="1" x14ac:dyDescent="0.25">
      <c r="A1039" s="10" t="s">
        <v>27</v>
      </c>
      <c r="B1039" s="11" t="s">
        <v>725</v>
      </c>
      <c r="C1039" s="12" t="s">
        <v>3862</v>
      </c>
      <c r="D1039" s="10" t="s">
        <v>95</v>
      </c>
      <c r="E1039" s="13" t="s">
        <v>5360</v>
      </c>
      <c r="F1039" s="14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15"/>
      <c r="R1039" s="15"/>
      <c r="S1039" s="15"/>
      <c r="T1039" s="15"/>
      <c r="V1039" s="16">
        <f>(G1039+H1039+I1039+J1039+K1039+L1039+M1039+N1039+O1039+P1039+Q1039+R1039+S1039+T1039)*100</f>
        <v>0</v>
      </c>
    </row>
    <row r="1040" spans="1:22" ht="15.75" customHeight="1" x14ac:dyDescent="0.25">
      <c r="A1040" s="10" t="s">
        <v>358</v>
      </c>
      <c r="B1040" s="11" t="s">
        <v>725</v>
      </c>
      <c r="C1040" s="12" t="s">
        <v>3863</v>
      </c>
      <c r="D1040" s="10">
        <v>84</v>
      </c>
      <c r="E1040" s="13">
        <v>38</v>
      </c>
      <c r="F1040" s="14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38"/>
      <c r="V1040" s="16">
        <f>(G1040+H1040+I1040+J1040+K1040+L1040+M1040+N1040+O1040+P1040+Q1040+R1040+S1040+T1040)*84</f>
        <v>0</v>
      </c>
    </row>
    <row r="1041" spans="1:22" ht="15.75" customHeight="1" x14ac:dyDescent="0.25">
      <c r="A1041" s="10" t="s">
        <v>2410</v>
      </c>
      <c r="B1041" s="11" t="s">
        <v>725</v>
      </c>
      <c r="C1041" s="12" t="s">
        <v>3863</v>
      </c>
      <c r="D1041" s="10" t="s">
        <v>95</v>
      </c>
      <c r="E1041" s="13" t="s">
        <v>5360</v>
      </c>
      <c r="F1041" s="14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15"/>
      <c r="R1041" s="15"/>
      <c r="S1041" s="15"/>
      <c r="T1041" s="15"/>
      <c r="V1041" s="16">
        <f>(G1041+H1041+I1041+J1041+K1041+L1041+M1041+N1041+O1041+P1041+Q1041+R1041+S1041+T1041)*100</f>
        <v>0</v>
      </c>
    </row>
    <row r="1042" spans="1:22" ht="15.75" customHeight="1" x14ac:dyDescent="0.25">
      <c r="A1042" s="10" t="s">
        <v>357</v>
      </c>
      <c r="B1042" s="11" t="s">
        <v>725</v>
      </c>
      <c r="C1042" s="12" t="s">
        <v>3863</v>
      </c>
      <c r="D1042" s="10">
        <v>155</v>
      </c>
      <c r="E1042" s="13">
        <v>38</v>
      </c>
      <c r="F1042" s="14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38"/>
      <c r="V1042" s="16">
        <f>(G1042+H1042+I1042+J1042+K1042+L1042+M1042+N1042+O1042+P1042+Q1042+R1042+S1042+T1042)*155</f>
        <v>0</v>
      </c>
    </row>
    <row r="1043" spans="1:22" ht="15.75" customHeight="1" x14ac:dyDescent="0.25">
      <c r="A1043" s="10" t="s">
        <v>2411</v>
      </c>
      <c r="B1043" s="11" t="s">
        <v>725</v>
      </c>
      <c r="C1043" s="12" t="s">
        <v>3863</v>
      </c>
      <c r="D1043" s="10" t="s">
        <v>96</v>
      </c>
      <c r="E1043" s="13" t="s">
        <v>5360</v>
      </c>
      <c r="F1043" s="14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15"/>
      <c r="R1043" s="15"/>
      <c r="S1043" s="15"/>
      <c r="T1043" s="15"/>
      <c r="V1043" s="16">
        <f t="shared" ref="V1043:V1044" si="108">(G1043+H1043+I1043+J1043+K1043+L1043+M1043+N1043+O1043+P1043+Q1043+R1043+S1043+T1043)*288</f>
        <v>0</v>
      </c>
    </row>
    <row r="1044" spans="1:22" ht="15.75" customHeight="1" x14ac:dyDescent="0.25">
      <c r="A1044" s="10" t="s">
        <v>2412</v>
      </c>
      <c r="B1044" s="11" t="s">
        <v>725</v>
      </c>
      <c r="C1044" s="12" t="s">
        <v>3864</v>
      </c>
      <c r="D1044" s="10" t="s">
        <v>96</v>
      </c>
      <c r="E1044" s="13" t="s">
        <v>5360</v>
      </c>
      <c r="F1044" s="14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15"/>
      <c r="R1044" s="15"/>
      <c r="S1044" s="15"/>
      <c r="T1044" s="15"/>
      <c r="V1044" s="16">
        <f t="shared" si="108"/>
        <v>0</v>
      </c>
    </row>
    <row r="1045" spans="1:22" ht="15.75" customHeight="1" x14ac:dyDescent="0.25">
      <c r="A1045" s="10" t="s">
        <v>29</v>
      </c>
      <c r="B1045" s="11" t="s">
        <v>3336</v>
      </c>
      <c r="C1045" s="12" t="s">
        <v>3865</v>
      </c>
      <c r="D1045" s="10" t="s">
        <v>95</v>
      </c>
      <c r="E1045" s="13" t="s">
        <v>5360</v>
      </c>
      <c r="F1045" s="14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15"/>
      <c r="R1045" s="15"/>
      <c r="S1045" s="15"/>
      <c r="T1045" s="15"/>
      <c r="V1045" s="16">
        <f>(G1045+H1045+I1045+J1045+K1045+L1045+M1045+N1045+O1045+P1045+Q1045+R1045+S1045+T1045)*100</f>
        <v>0</v>
      </c>
    </row>
    <row r="1046" spans="1:22" ht="15.75" customHeight="1" x14ac:dyDescent="0.25">
      <c r="A1046" s="10" t="s">
        <v>2413</v>
      </c>
      <c r="B1046" s="11" t="s">
        <v>3336</v>
      </c>
      <c r="C1046" s="12" t="s">
        <v>3866</v>
      </c>
      <c r="D1046" s="10" t="s">
        <v>96</v>
      </c>
      <c r="E1046" s="13" t="s">
        <v>5360</v>
      </c>
      <c r="F1046" s="14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15"/>
      <c r="R1046" s="15"/>
      <c r="S1046" s="15"/>
      <c r="T1046" s="15"/>
      <c r="V1046" s="16">
        <f t="shared" ref="V1046:V1047" si="109">(G1046+H1046+I1046+J1046+K1046+L1046+M1046+N1046+O1046+P1046+Q1046+R1046+S1046+T1046)*288</f>
        <v>0</v>
      </c>
    </row>
    <row r="1047" spans="1:22" ht="15.75" customHeight="1" x14ac:dyDescent="0.25">
      <c r="A1047" s="10" t="s">
        <v>2414</v>
      </c>
      <c r="B1047" s="11" t="s">
        <v>726</v>
      </c>
      <c r="C1047" s="12" t="s">
        <v>3867</v>
      </c>
      <c r="D1047" s="10" t="s">
        <v>96</v>
      </c>
      <c r="E1047" s="13" t="s">
        <v>5360</v>
      </c>
      <c r="F1047" s="14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15"/>
      <c r="R1047" s="15"/>
      <c r="S1047" s="15"/>
      <c r="T1047" s="15"/>
      <c r="V1047" s="16">
        <f t="shared" si="109"/>
        <v>0</v>
      </c>
    </row>
    <row r="1048" spans="1:22" s="3" customFormat="1" ht="15.75" customHeight="1" x14ac:dyDescent="0.25">
      <c r="A1048" s="17"/>
      <c r="B1048" s="18"/>
      <c r="C1048" s="19"/>
      <c r="D1048" s="17"/>
      <c r="E1048" s="23"/>
      <c r="F1048" s="14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V1048" s="22"/>
    </row>
    <row r="1049" spans="1:22" ht="15.75" customHeight="1" x14ac:dyDescent="0.25">
      <c r="A1049" s="10">
        <v>79146</v>
      </c>
      <c r="B1049" s="11" t="s">
        <v>727</v>
      </c>
      <c r="C1049" s="12" t="s">
        <v>1308</v>
      </c>
      <c r="D1049" s="10">
        <v>84</v>
      </c>
      <c r="E1049" s="13" t="s">
        <v>5356</v>
      </c>
      <c r="F1049" s="14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38"/>
      <c r="T1049" s="38"/>
      <c r="V1049" s="16">
        <f>(G1049+H1049+I1049+J1049+K1049+L1049+M1049+N1049+O1049+P1049+Q1049+R1049+S1049+T1049)*84</f>
        <v>0</v>
      </c>
    </row>
    <row r="1050" spans="1:22" s="3" customFormat="1" ht="15.75" customHeight="1" x14ac:dyDescent="0.25">
      <c r="A1050" s="17"/>
      <c r="B1050" s="18"/>
      <c r="C1050" s="19"/>
      <c r="D1050" s="17"/>
      <c r="E1050" s="23"/>
      <c r="F1050" s="14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V1050" s="22"/>
    </row>
    <row r="1051" spans="1:22" ht="15.75" customHeight="1" x14ac:dyDescent="0.25">
      <c r="A1051" s="10">
        <v>77629</v>
      </c>
      <c r="B1051" s="11" t="s">
        <v>728</v>
      </c>
      <c r="C1051" s="12" t="s">
        <v>1309</v>
      </c>
      <c r="D1051" s="10">
        <v>102</v>
      </c>
      <c r="E1051" s="13" t="s">
        <v>5352</v>
      </c>
      <c r="F1051" s="14"/>
      <c r="G1051" s="15"/>
      <c r="H1051" s="15"/>
      <c r="I1051" s="15"/>
      <c r="J1051" s="15"/>
      <c r="K1051" s="15"/>
      <c r="L1051" s="15"/>
      <c r="M1051" s="15"/>
      <c r="N1051" s="38"/>
      <c r="O1051" s="15"/>
      <c r="P1051" s="15"/>
      <c r="Q1051" s="38"/>
      <c r="R1051" s="38"/>
      <c r="S1051" s="38"/>
      <c r="T1051" s="38"/>
      <c r="V1051" s="16">
        <f t="shared" ref="V1051:V1060" si="110">(G1051+H1051+I1051+J1051+K1051+L1051+M1051+N1051+O1051+P1051+Q1051+R1051+S1051+T1051)*102</f>
        <v>0</v>
      </c>
    </row>
    <row r="1052" spans="1:22" ht="15.75" customHeight="1" x14ac:dyDescent="0.25">
      <c r="A1052" s="10">
        <v>78162</v>
      </c>
      <c r="B1052" s="11" t="s">
        <v>729</v>
      </c>
      <c r="C1052" s="12" t="s">
        <v>1310</v>
      </c>
      <c r="D1052" s="10">
        <v>102</v>
      </c>
      <c r="E1052" s="13" t="s">
        <v>5352</v>
      </c>
      <c r="F1052" s="14"/>
      <c r="G1052" s="15"/>
      <c r="H1052" s="15"/>
      <c r="I1052" s="15"/>
      <c r="J1052" s="15"/>
      <c r="K1052" s="15"/>
      <c r="L1052" s="15"/>
      <c r="M1052" s="15"/>
      <c r="N1052" s="38"/>
      <c r="O1052" s="15"/>
      <c r="P1052" s="15"/>
      <c r="Q1052" s="38"/>
      <c r="R1052" s="38"/>
      <c r="S1052" s="38"/>
      <c r="T1052" s="38"/>
      <c r="V1052" s="16">
        <f t="shared" si="110"/>
        <v>0</v>
      </c>
    </row>
    <row r="1053" spans="1:22" ht="15.75" customHeight="1" x14ac:dyDescent="0.25">
      <c r="A1053" s="10">
        <v>77624</v>
      </c>
      <c r="B1053" s="11" t="s">
        <v>729</v>
      </c>
      <c r="C1053" s="12" t="s">
        <v>1311</v>
      </c>
      <c r="D1053" s="10">
        <v>102</v>
      </c>
      <c r="E1053" s="13" t="s">
        <v>5353</v>
      </c>
      <c r="F1053" s="14"/>
      <c r="G1053" s="15"/>
      <c r="H1053" s="15"/>
      <c r="I1053" s="15"/>
      <c r="J1053" s="15"/>
      <c r="K1053" s="15"/>
      <c r="L1053" s="15"/>
      <c r="M1053" s="15"/>
      <c r="N1053" s="38"/>
      <c r="O1053" s="15"/>
      <c r="P1053" s="15"/>
      <c r="Q1053" s="38"/>
      <c r="R1053" s="38"/>
      <c r="S1053" s="38"/>
      <c r="T1053" s="15"/>
      <c r="V1053" s="16">
        <f t="shared" si="110"/>
        <v>0</v>
      </c>
    </row>
    <row r="1054" spans="1:22" ht="15.75" customHeight="1" x14ac:dyDescent="0.25">
      <c r="A1054" s="10">
        <v>77631</v>
      </c>
      <c r="B1054" s="11" t="s">
        <v>729</v>
      </c>
      <c r="C1054" s="12" t="s">
        <v>1312</v>
      </c>
      <c r="D1054" s="10">
        <v>102</v>
      </c>
      <c r="E1054" s="13" t="s">
        <v>5353</v>
      </c>
      <c r="F1054" s="14"/>
      <c r="G1054" s="15"/>
      <c r="H1054" s="15"/>
      <c r="I1054" s="15"/>
      <c r="J1054" s="15"/>
      <c r="K1054" s="15"/>
      <c r="L1054" s="15"/>
      <c r="M1054" s="15"/>
      <c r="N1054" s="38"/>
      <c r="O1054" s="15"/>
      <c r="P1054" s="15"/>
      <c r="Q1054" s="38"/>
      <c r="R1054" s="38"/>
      <c r="S1054" s="38"/>
      <c r="T1054" s="15"/>
      <c r="V1054" s="16">
        <f t="shared" si="110"/>
        <v>0</v>
      </c>
    </row>
    <row r="1055" spans="1:22" ht="15.75" customHeight="1" x14ac:dyDescent="0.25">
      <c r="A1055" s="10">
        <v>78150</v>
      </c>
      <c r="B1055" s="11" t="s">
        <v>730</v>
      </c>
      <c r="C1055" s="12" t="s">
        <v>1313</v>
      </c>
      <c r="D1055" s="10">
        <v>102</v>
      </c>
      <c r="E1055" s="13" t="s">
        <v>5352</v>
      </c>
      <c r="F1055" s="14"/>
      <c r="G1055" s="15"/>
      <c r="H1055" s="15"/>
      <c r="I1055" s="15"/>
      <c r="J1055" s="15"/>
      <c r="K1055" s="15"/>
      <c r="L1055" s="15"/>
      <c r="M1055" s="15"/>
      <c r="N1055" s="38"/>
      <c r="O1055" s="15"/>
      <c r="P1055" s="15"/>
      <c r="Q1055" s="38"/>
      <c r="R1055" s="38"/>
      <c r="S1055" s="38"/>
      <c r="T1055" s="38"/>
      <c r="V1055" s="16">
        <f t="shared" si="110"/>
        <v>0</v>
      </c>
    </row>
    <row r="1056" spans="1:22" ht="15.75" customHeight="1" x14ac:dyDescent="0.25">
      <c r="A1056" s="10">
        <v>9685</v>
      </c>
      <c r="B1056" s="11" t="s">
        <v>730</v>
      </c>
      <c r="C1056" s="12" t="s">
        <v>1314</v>
      </c>
      <c r="D1056" s="10">
        <v>102</v>
      </c>
      <c r="E1056" s="13" t="s">
        <v>5352</v>
      </c>
      <c r="F1056" s="14"/>
      <c r="G1056" s="15"/>
      <c r="H1056" s="15"/>
      <c r="I1056" s="15"/>
      <c r="J1056" s="15"/>
      <c r="K1056" s="15"/>
      <c r="L1056" s="15"/>
      <c r="M1056" s="15"/>
      <c r="N1056" s="38"/>
      <c r="O1056" s="15"/>
      <c r="P1056" s="15"/>
      <c r="Q1056" s="38"/>
      <c r="R1056" s="38"/>
      <c r="S1056" s="38"/>
      <c r="T1056" s="38"/>
      <c r="V1056" s="16">
        <f t="shared" si="110"/>
        <v>0</v>
      </c>
    </row>
    <row r="1057" spans="1:22" ht="15.75" customHeight="1" x14ac:dyDescent="0.25">
      <c r="A1057" s="10">
        <v>9687</v>
      </c>
      <c r="B1057" s="11" t="s">
        <v>730</v>
      </c>
      <c r="C1057" s="12" t="s">
        <v>1315</v>
      </c>
      <c r="D1057" s="10">
        <v>102</v>
      </c>
      <c r="E1057" s="13" t="s">
        <v>5352</v>
      </c>
      <c r="F1057" s="14"/>
      <c r="G1057" s="15"/>
      <c r="H1057" s="15"/>
      <c r="I1057" s="15"/>
      <c r="J1057" s="15"/>
      <c r="K1057" s="15"/>
      <c r="L1057" s="15"/>
      <c r="M1057" s="15"/>
      <c r="N1057" s="38"/>
      <c r="O1057" s="15"/>
      <c r="P1057" s="15"/>
      <c r="Q1057" s="38"/>
      <c r="R1057" s="38"/>
      <c r="S1057" s="38"/>
      <c r="T1057" s="38"/>
      <c r="V1057" s="16">
        <f t="shared" si="110"/>
        <v>0</v>
      </c>
    </row>
    <row r="1058" spans="1:22" ht="15.75" customHeight="1" x14ac:dyDescent="0.25">
      <c r="A1058" s="10">
        <v>9688</v>
      </c>
      <c r="B1058" s="11" t="s">
        <v>730</v>
      </c>
      <c r="C1058" s="12" t="s">
        <v>1316</v>
      </c>
      <c r="D1058" s="10">
        <v>102</v>
      </c>
      <c r="E1058" s="13" t="s">
        <v>5352</v>
      </c>
      <c r="F1058" s="14"/>
      <c r="G1058" s="15"/>
      <c r="H1058" s="15"/>
      <c r="I1058" s="15"/>
      <c r="J1058" s="15"/>
      <c r="K1058" s="15"/>
      <c r="L1058" s="15"/>
      <c r="M1058" s="15"/>
      <c r="N1058" s="38"/>
      <c r="O1058" s="15"/>
      <c r="P1058" s="15"/>
      <c r="Q1058" s="38"/>
      <c r="R1058" s="38"/>
      <c r="S1058" s="38"/>
      <c r="T1058" s="38"/>
      <c r="V1058" s="16">
        <f t="shared" si="110"/>
        <v>0</v>
      </c>
    </row>
    <row r="1059" spans="1:22" ht="15.75" customHeight="1" x14ac:dyDescent="0.25">
      <c r="A1059" s="10">
        <v>9684</v>
      </c>
      <c r="B1059" s="11" t="s">
        <v>730</v>
      </c>
      <c r="C1059" s="12" t="s">
        <v>1317</v>
      </c>
      <c r="D1059" s="10">
        <v>102</v>
      </c>
      <c r="E1059" s="13" t="s">
        <v>5352</v>
      </c>
      <c r="F1059" s="14"/>
      <c r="G1059" s="15"/>
      <c r="H1059" s="15"/>
      <c r="I1059" s="15"/>
      <c r="J1059" s="15"/>
      <c r="K1059" s="15"/>
      <c r="L1059" s="15"/>
      <c r="M1059" s="15"/>
      <c r="N1059" s="38"/>
      <c r="O1059" s="15"/>
      <c r="P1059" s="15"/>
      <c r="Q1059" s="38"/>
      <c r="R1059" s="38"/>
      <c r="S1059" s="38"/>
      <c r="T1059" s="38"/>
      <c r="V1059" s="16">
        <f t="shared" si="110"/>
        <v>0</v>
      </c>
    </row>
    <row r="1060" spans="1:22" ht="15.75" customHeight="1" x14ac:dyDescent="0.25">
      <c r="A1060" s="10">
        <v>9686</v>
      </c>
      <c r="B1060" s="11" t="s">
        <v>730</v>
      </c>
      <c r="C1060" s="12" t="s">
        <v>1318</v>
      </c>
      <c r="D1060" s="10">
        <v>102</v>
      </c>
      <c r="E1060" s="13" t="s">
        <v>5352</v>
      </c>
      <c r="F1060" s="14"/>
      <c r="G1060" s="15"/>
      <c r="H1060" s="15"/>
      <c r="I1060" s="15"/>
      <c r="J1060" s="15"/>
      <c r="K1060" s="15"/>
      <c r="L1060" s="15"/>
      <c r="M1060" s="15"/>
      <c r="N1060" s="38"/>
      <c r="O1060" s="15"/>
      <c r="P1060" s="15"/>
      <c r="Q1060" s="38"/>
      <c r="R1060" s="38"/>
      <c r="S1060" s="38"/>
      <c r="T1060" s="38"/>
      <c r="V1060" s="16">
        <f t="shared" si="110"/>
        <v>0</v>
      </c>
    </row>
    <row r="1061" spans="1:22" ht="15.75" customHeight="1" x14ac:dyDescent="0.25">
      <c r="A1061" s="10" t="s">
        <v>360</v>
      </c>
      <c r="B1061" s="11" t="s">
        <v>731</v>
      </c>
      <c r="C1061" s="12" t="s">
        <v>1319</v>
      </c>
      <c r="D1061" s="10">
        <v>40</v>
      </c>
      <c r="E1061" s="13" t="s">
        <v>5352</v>
      </c>
      <c r="F1061" s="14"/>
      <c r="G1061" s="15"/>
      <c r="H1061" s="15"/>
      <c r="I1061" s="15"/>
      <c r="J1061" s="15"/>
      <c r="K1061" s="15"/>
      <c r="L1061" s="15"/>
      <c r="M1061" s="15"/>
      <c r="N1061" s="38"/>
      <c r="O1061" s="15"/>
      <c r="P1061" s="15"/>
      <c r="Q1061" s="38"/>
      <c r="R1061" s="38"/>
      <c r="S1061" s="38"/>
      <c r="T1061" s="38"/>
      <c r="V1061" s="16">
        <f>(G1061+H1061+I1061+J1061+K1061+L1061+M1061+N1061+O1061+P1061+Q1061+R1061+S1061+T1061)*40</f>
        <v>0</v>
      </c>
    </row>
    <row r="1062" spans="1:22" ht="15.75" customHeight="1" x14ac:dyDescent="0.25">
      <c r="A1062" s="10" t="s">
        <v>359</v>
      </c>
      <c r="B1062" s="11" t="s">
        <v>731</v>
      </c>
      <c r="C1062" s="12" t="s">
        <v>1319</v>
      </c>
      <c r="D1062" s="10">
        <v>102</v>
      </c>
      <c r="E1062" s="13" t="s">
        <v>5352</v>
      </c>
      <c r="F1062" s="14"/>
      <c r="G1062" s="15"/>
      <c r="H1062" s="15"/>
      <c r="I1062" s="15"/>
      <c r="J1062" s="15"/>
      <c r="K1062" s="15"/>
      <c r="L1062" s="15"/>
      <c r="M1062" s="15"/>
      <c r="N1062" s="38"/>
      <c r="O1062" s="15"/>
      <c r="P1062" s="15"/>
      <c r="Q1062" s="38"/>
      <c r="R1062" s="38"/>
      <c r="S1062" s="38"/>
      <c r="T1062" s="38"/>
      <c r="V1062" s="16">
        <f>(G1062+H1062+I1062+J1062+K1062+L1062+M1062+N1062+O1062+P1062+Q1062+R1062+S1062+T1062)*102</f>
        <v>0</v>
      </c>
    </row>
    <row r="1063" spans="1:22" ht="15.75" customHeight="1" x14ac:dyDescent="0.25">
      <c r="A1063" s="10" t="s">
        <v>362</v>
      </c>
      <c r="B1063" s="11" t="s">
        <v>731</v>
      </c>
      <c r="C1063" s="12" t="s">
        <v>1320</v>
      </c>
      <c r="D1063" s="10">
        <v>40</v>
      </c>
      <c r="E1063" s="13" t="s">
        <v>5352</v>
      </c>
      <c r="F1063" s="14"/>
      <c r="G1063" s="15"/>
      <c r="H1063" s="15"/>
      <c r="I1063" s="15"/>
      <c r="J1063" s="15"/>
      <c r="K1063" s="15"/>
      <c r="L1063" s="15"/>
      <c r="M1063" s="15"/>
      <c r="N1063" s="38"/>
      <c r="O1063" s="15"/>
      <c r="P1063" s="15"/>
      <c r="Q1063" s="38"/>
      <c r="R1063" s="38"/>
      <c r="S1063" s="38"/>
      <c r="T1063" s="38"/>
      <c r="V1063" s="16">
        <f>(G1063+H1063+I1063+J1063+K1063+L1063+M1063+N1063+O1063+P1063+Q1063+R1063+S1063+T1063)*40</f>
        <v>0</v>
      </c>
    </row>
    <row r="1064" spans="1:22" ht="15.75" customHeight="1" x14ac:dyDescent="0.25">
      <c r="A1064" s="10" t="s">
        <v>361</v>
      </c>
      <c r="B1064" s="11" t="s">
        <v>731</v>
      </c>
      <c r="C1064" s="12" t="s">
        <v>1320</v>
      </c>
      <c r="D1064" s="10">
        <v>102</v>
      </c>
      <c r="E1064" s="13" t="s">
        <v>5352</v>
      </c>
      <c r="F1064" s="14"/>
      <c r="G1064" s="15"/>
      <c r="H1064" s="15"/>
      <c r="I1064" s="15"/>
      <c r="J1064" s="15"/>
      <c r="K1064" s="15"/>
      <c r="L1064" s="15"/>
      <c r="M1064" s="15"/>
      <c r="N1064" s="38"/>
      <c r="O1064" s="15"/>
      <c r="P1064" s="15"/>
      <c r="Q1064" s="38"/>
      <c r="R1064" s="38"/>
      <c r="S1064" s="38"/>
      <c r="T1064" s="38"/>
      <c r="V1064" s="16">
        <f t="shared" ref="V1064:V1076" si="111">(G1064+H1064+I1064+J1064+K1064+L1064+M1064+N1064+O1064+P1064+Q1064+R1064+S1064+T1064)*102</f>
        <v>0</v>
      </c>
    </row>
    <row r="1065" spans="1:22" ht="15.75" customHeight="1" x14ac:dyDescent="0.25">
      <c r="A1065" s="10">
        <v>78169</v>
      </c>
      <c r="B1065" s="11" t="s">
        <v>731</v>
      </c>
      <c r="C1065" s="12" t="s">
        <v>1321</v>
      </c>
      <c r="D1065" s="10">
        <v>102</v>
      </c>
      <c r="E1065" s="13" t="s">
        <v>5352</v>
      </c>
      <c r="F1065" s="14"/>
      <c r="G1065" s="15"/>
      <c r="H1065" s="15"/>
      <c r="I1065" s="15"/>
      <c r="J1065" s="15"/>
      <c r="K1065" s="15"/>
      <c r="L1065" s="15"/>
      <c r="M1065" s="15"/>
      <c r="N1065" s="38"/>
      <c r="O1065" s="15"/>
      <c r="P1065" s="15"/>
      <c r="Q1065" s="38"/>
      <c r="R1065" s="38"/>
      <c r="S1065" s="38"/>
      <c r="T1065" s="38"/>
      <c r="V1065" s="16">
        <f t="shared" si="111"/>
        <v>0</v>
      </c>
    </row>
    <row r="1066" spans="1:22" ht="15.75" customHeight="1" x14ac:dyDescent="0.25">
      <c r="A1066" s="10">
        <v>78195</v>
      </c>
      <c r="B1066" s="11" t="s">
        <v>731</v>
      </c>
      <c r="C1066" s="12" t="s">
        <v>1322</v>
      </c>
      <c r="D1066" s="10">
        <v>102</v>
      </c>
      <c r="E1066" s="13" t="s">
        <v>5352</v>
      </c>
      <c r="F1066" s="14"/>
      <c r="G1066" s="15"/>
      <c r="H1066" s="15"/>
      <c r="I1066" s="15"/>
      <c r="J1066" s="15"/>
      <c r="K1066" s="15"/>
      <c r="L1066" s="15"/>
      <c r="M1066" s="15"/>
      <c r="N1066" s="38"/>
      <c r="O1066" s="15"/>
      <c r="P1066" s="15"/>
      <c r="Q1066" s="38"/>
      <c r="R1066" s="38"/>
      <c r="S1066" s="38"/>
      <c r="T1066" s="38"/>
      <c r="V1066" s="16">
        <f t="shared" si="111"/>
        <v>0</v>
      </c>
    </row>
    <row r="1067" spans="1:22" ht="15.75" customHeight="1" x14ac:dyDescent="0.25">
      <c r="A1067" s="10">
        <v>78114</v>
      </c>
      <c r="B1067" s="11" t="s">
        <v>731</v>
      </c>
      <c r="C1067" s="12" t="s">
        <v>1323</v>
      </c>
      <c r="D1067" s="10">
        <v>102</v>
      </c>
      <c r="E1067" s="13" t="s">
        <v>5352</v>
      </c>
      <c r="F1067" s="14"/>
      <c r="G1067" s="15"/>
      <c r="H1067" s="15"/>
      <c r="I1067" s="15"/>
      <c r="J1067" s="15"/>
      <c r="K1067" s="15"/>
      <c r="L1067" s="15"/>
      <c r="M1067" s="15"/>
      <c r="N1067" s="38"/>
      <c r="O1067" s="15"/>
      <c r="P1067" s="15"/>
      <c r="Q1067" s="38"/>
      <c r="R1067" s="38"/>
      <c r="S1067" s="38"/>
      <c r="T1067" s="38"/>
      <c r="V1067" s="16">
        <f t="shared" si="111"/>
        <v>0</v>
      </c>
    </row>
    <row r="1068" spans="1:22" ht="15.75" customHeight="1" x14ac:dyDescent="0.25">
      <c r="A1068" s="10">
        <v>78168</v>
      </c>
      <c r="B1068" s="11" t="s">
        <v>731</v>
      </c>
      <c r="C1068" s="12" t="s">
        <v>1324</v>
      </c>
      <c r="D1068" s="10">
        <v>102</v>
      </c>
      <c r="E1068" s="13" t="s">
        <v>5352</v>
      </c>
      <c r="F1068" s="14"/>
      <c r="G1068" s="15"/>
      <c r="H1068" s="15"/>
      <c r="I1068" s="15"/>
      <c r="J1068" s="15"/>
      <c r="K1068" s="15"/>
      <c r="L1068" s="15"/>
      <c r="M1068" s="15"/>
      <c r="N1068" s="38"/>
      <c r="O1068" s="15"/>
      <c r="P1068" s="15"/>
      <c r="Q1068" s="38"/>
      <c r="R1068" s="38"/>
      <c r="S1068" s="38"/>
      <c r="T1068" s="38"/>
      <c r="V1068" s="16">
        <f t="shared" si="111"/>
        <v>0</v>
      </c>
    </row>
    <row r="1069" spans="1:22" ht="15.75" customHeight="1" x14ac:dyDescent="0.25">
      <c r="A1069" s="10">
        <v>78116</v>
      </c>
      <c r="B1069" s="11" t="s">
        <v>731</v>
      </c>
      <c r="C1069" s="12" t="s">
        <v>1325</v>
      </c>
      <c r="D1069" s="10">
        <v>102</v>
      </c>
      <c r="E1069" s="13" t="s">
        <v>5352</v>
      </c>
      <c r="F1069" s="14"/>
      <c r="G1069" s="15"/>
      <c r="H1069" s="15"/>
      <c r="I1069" s="15"/>
      <c r="J1069" s="15"/>
      <c r="K1069" s="15"/>
      <c r="L1069" s="15"/>
      <c r="M1069" s="15"/>
      <c r="N1069" s="38"/>
      <c r="O1069" s="15"/>
      <c r="P1069" s="15"/>
      <c r="Q1069" s="38"/>
      <c r="R1069" s="38"/>
      <c r="S1069" s="38"/>
      <c r="T1069" s="38"/>
      <c r="V1069" s="16">
        <f t="shared" si="111"/>
        <v>0</v>
      </c>
    </row>
    <row r="1070" spans="1:22" ht="15.75" customHeight="1" x14ac:dyDescent="0.25">
      <c r="A1070" s="10">
        <v>78167</v>
      </c>
      <c r="B1070" s="11" t="s">
        <v>731</v>
      </c>
      <c r="C1070" s="12" t="s">
        <v>1326</v>
      </c>
      <c r="D1070" s="10">
        <v>102</v>
      </c>
      <c r="E1070" s="13" t="s">
        <v>5352</v>
      </c>
      <c r="F1070" s="14"/>
      <c r="G1070" s="15"/>
      <c r="H1070" s="15"/>
      <c r="I1070" s="15"/>
      <c r="J1070" s="15"/>
      <c r="K1070" s="15"/>
      <c r="L1070" s="15"/>
      <c r="M1070" s="15"/>
      <c r="N1070" s="38"/>
      <c r="O1070" s="15"/>
      <c r="P1070" s="15"/>
      <c r="Q1070" s="38"/>
      <c r="R1070" s="38"/>
      <c r="S1070" s="38"/>
      <c r="T1070" s="38"/>
      <c r="V1070" s="16">
        <f t="shared" si="111"/>
        <v>0</v>
      </c>
    </row>
    <row r="1071" spans="1:22" ht="15.75" customHeight="1" x14ac:dyDescent="0.25">
      <c r="A1071" s="10">
        <v>78115</v>
      </c>
      <c r="B1071" s="11" t="s">
        <v>731</v>
      </c>
      <c r="C1071" s="12" t="s">
        <v>1327</v>
      </c>
      <c r="D1071" s="10">
        <v>102</v>
      </c>
      <c r="E1071" s="13" t="s">
        <v>5352</v>
      </c>
      <c r="F1071" s="14"/>
      <c r="G1071" s="15"/>
      <c r="H1071" s="15"/>
      <c r="I1071" s="15"/>
      <c r="J1071" s="15"/>
      <c r="K1071" s="15"/>
      <c r="L1071" s="15"/>
      <c r="M1071" s="15"/>
      <c r="N1071" s="38"/>
      <c r="O1071" s="15"/>
      <c r="P1071" s="15"/>
      <c r="Q1071" s="38"/>
      <c r="R1071" s="38"/>
      <c r="S1071" s="38"/>
      <c r="T1071" s="38"/>
      <c r="V1071" s="16">
        <f t="shared" si="111"/>
        <v>0</v>
      </c>
    </row>
    <row r="1072" spans="1:22" ht="15.75" customHeight="1" x14ac:dyDescent="0.25">
      <c r="A1072" s="10">
        <v>78110</v>
      </c>
      <c r="B1072" s="11" t="s">
        <v>731</v>
      </c>
      <c r="C1072" s="12" t="s">
        <v>1328</v>
      </c>
      <c r="D1072" s="10">
        <v>102</v>
      </c>
      <c r="E1072" s="13" t="s">
        <v>5352</v>
      </c>
      <c r="F1072" s="14"/>
      <c r="G1072" s="15"/>
      <c r="H1072" s="15"/>
      <c r="I1072" s="15"/>
      <c r="J1072" s="15"/>
      <c r="K1072" s="15"/>
      <c r="L1072" s="15"/>
      <c r="M1072" s="15"/>
      <c r="N1072" s="38"/>
      <c r="O1072" s="15"/>
      <c r="P1072" s="15"/>
      <c r="Q1072" s="38"/>
      <c r="R1072" s="38"/>
      <c r="S1072" s="38"/>
      <c r="T1072" s="38"/>
      <c r="V1072" s="16">
        <f t="shared" si="111"/>
        <v>0</v>
      </c>
    </row>
    <row r="1073" spans="1:22" ht="15.75" customHeight="1" x14ac:dyDescent="0.25">
      <c r="A1073" s="10">
        <v>78112</v>
      </c>
      <c r="B1073" s="11" t="s">
        <v>731</v>
      </c>
      <c r="C1073" s="12" t="s">
        <v>1329</v>
      </c>
      <c r="D1073" s="10">
        <v>102</v>
      </c>
      <c r="E1073" s="13" t="s">
        <v>5352</v>
      </c>
      <c r="F1073" s="14"/>
      <c r="G1073" s="15"/>
      <c r="H1073" s="15"/>
      <c r="I1073" s="15"/>
      <c r="J1073" s="15"/>
      <c r="K1073" s="15"/>
      <c r="L1073" s="15"/>
      <c r="M1073" s="15"/>
      <c r="N1073" s="38"/>
      <c r="O1073" s="15"/>
      <c r="P1073" s="15"/>
      <c r="Q1073" s="38"/>
      <c r="R1073" s="38"/>
      <c r="S1073" s="38"/>
      <c r="T1073" s="38"/>
      <c r="V1073" s="16">
        <f t="shared" si="111"/>
        <v>0</v>
      </c>
    </row>
    <row r="1074" spans="1:22" ht="15.75" customHeight="1" x14ac:dyDescent="0.25">
      <c r="A1074" s="10">
        <v>78194</v>
      </c>
      <c r="B1074" s="11" t="s">
        <v>731</v>
      </c>
      <c r="C1074" s="12" t="s">
        <v>1330</v>
      </c>
      <c r="D1074" s="10">
        <v>102</v>
      </c>
      <c r="E1074" s="13" t="s">
        <v>5352</v>
      </c>
      <c r="F1074" s="14"/>
      <c r="G1074" s="15"/>
      <c r="H1074" s="15"/>
      <c r="I1074" s="15"/>
      <c r="J1074" s="15"/>
      <c r="K1074" s="15"/>
      <c r="L1074" s="15"/>
      <c r="M1074" s="15"/>
      <c r="N1074" s="38"/>
      <c r="O1074" s="15"/>
      <c r="P1074" s="15"/>
      <c r="Q1074" s="38"/>
      <c r="R1074" s="38"/>
      <c r="S1074" s="38"/>
      <c r="T1074" s="38"/>
      <c r="V1074" s="16">
        <f t="shared" si="111"/>
        <v>0</v>
      </c>
    </row>
    <row r="1075" spans="1:22" ht="15.75" customHeight="1" x14ac:dyDescent="0.25">
      <c r="A1075" s="10">
        <v>78113</v>
      </c>
      <c r="B1075" s="11" t="s">
        <v>731</v>
      </c>
      <c r="C1075" s="12" t="s">
        <v>1331</v>
      </c>
      <c r="D1075" s="10">
        <v>102</v>
      </c>
      <c r="E1075" s="13" t="s">
        <v>5352</v>
      </c>
      <c r="F1075" s="14"/>
      <c r="G1075" s="15"/>
      <c r="H1075" s="15"/>
      <c r="I1075" s="15"/>
      <c r="J1075" s="15"/>
      <c r="K1075" s="15"/>
      <c r="L1075" s="15"/>
      <c r="M1075" s="15"/>
      <c r="N1075" s="38"/>
      <c r="O1075" s="15"/>
      <c r="P1075" s="15"/>
      <c r="Q1075" s="38"/>
      <c r="R1075" s="38"/>
      <c r="S1075" s="38"/>
      <c r="T1075" s="38"/>
      <c r="V1075" s="16">
        <f t="shared" si="111"/>
        <v>0</v>
      </c>
    </row>
    <row r="1076" spans="1:22" ht="15.75" customHeight="1" x14ac:dyDescent="0.25">
      <c r="A1076" s="10">
        <v>78155</v>
      </c>
      <c r="B1076" s="11" t="s">
        <v>731</v>
      </c>
      <c r="C1076" s="12" t="s">
        <v>1332</v>
      </c>
      <c r="D1076" s="10">
        <v>102</v>
      </c>
      <c r="E1076" s="13" t="s">
        <v>5352</v>
      </c>
      <c r="F1076" s="14"/>
      <c r="G1076" s="15"/>
      <c r="H1076" s="15"/>
      <c r="I1076" s="15"/>
      <c r="J1076" s="15"/>
      <c r="K1076" s="15"/>
      <c r="L1076" s="15"/>
      <c r="M1076" s="15"/>
      <c r="N1076" s="38"/>
      <c r="O1076" s="15"/>
      <c r="P1076" s="15"/>
      <c r="Q1076" s="38"/>
      <c r="R1076" s="38"/>
      <c r="S1076" s="38"/>
      <c r="T1076" s="38"/>
      <c r="V1076" s="16">
        <f t="shared" si="111"/>
        <v>0</v>
      </c>
    </row>
    <row r="1077" spans="1:22" ht="15.75" customHeight="1" x14ac:dyDescent="0.25">
      <c r="A1077" s="10" t="s">
        <v>364</v>
      </c>
      <c r="B1077" s="11" t="s">
        <v>731</v>
      </c>
      <c r="C1077" s="12" t="s">
        <v>1333</v>
      </c>
      <c r="D1077" s="10">
        <v>40</v>
      </c>
      <c r="E1077" s="13" t="s">
        <v>5352</v>
      </c>
      <c r="F1077" s="14"/>
      <c r="G1077" s="15"/>
      <c r="H1077" s="15"/>
      <c r="I1077" s="15"/>
      <c r="J1077" s="15"/>
      <c r="K1077" s="15"/>
      <c r="L1077" s="15"/>
      <c r="M1077" s="15"/>
      <c r="N1077" s="38"/>
      <c r="O1077" s="15"/>
      <c r="P1077" s="15"/>
      <c r="Q1077" s="38"/>
      <c r="R1077" s="38"/>
      <c r="S1077" s="38"/>
      <c r="T1077" s="38"/>
      <c r="V1077" s="16">
        <f>(G1077+H1077+I1077+J1077+K1077+L1077+M1077+N1077+O1077+P1077+Q1077+R1077+S1077+T1077)*40</f>
        <v>0</v>
      </c>
    </row>
    <row r="1078" spans="1:22" ht="15.75" customHeight="1" x14ac:dyDescent="0.25">
      <c r="A1078" s="10" t="s">
        <v>363</v>
      </c>
      <c r="B1078" s="11" t="s">
        <v>731</v>
      </c>
      <c r="C1078" s="12" t="s">
        <v>1333</v>
      </c>
      <c r="D1078" s="10">
        <v>102</v>
      </c>
      <c r="E1078" s="13" t="s">
        <v>5352</v>
      </c>
      <c r="F1078" s="14"/>
      <c r="G1078" s="15"/>
      <c r="H1078" s="15"/>
      <c r="I1078" s="15"/>
      <c r="J1078" s="15"/>
      <c r="K1078" s="15"/>
      <c r="L1078" s="15"/>
      <c r="M1078" s="15"/>
      <c r="N1078" s="38"/>
      <c r="O1078" s="15"/>
      <c r="P1078" s="15"/>
      <c r="Q1078" s="38"/>
      <c r="R1078" s="38"/>
      <c r="S1078" s="38"/>
      <c r="T1078" s="38"/>
      <c r="V1078" s="16">
        <f t="shared" ref="V1078:V1081" si="112">(G1078+H1078+I1078+J1078+K1078+L1078+M1078+N1078+O1078+P1078+Q1078+R1078+S1078+T1078)*102</f>
        <v>0</v>
      </c>
    </row>
    <row r="1079" spans="1:22" ht="15.75" customHeight="1" x14ac:dyDescent="0.25">
      <c r="A1079" s="10">
        <v>77665</v>
      </c>
      <c r="B1079" s="11" t="s">
        <v>731</v>
      </c>
      <c r="C1079" s="12" t="s">
        <v>1334</v>
      </c>
      <c r="D1079" s="10">
        <v>102</v>
      </c>
      <c r="E1079" s="13" t="s">
        <v>5352</v>
      </c>
      <c r="F1079" s="14"/>
      <c r="G1079" s="15"/>
      <c r="H1079" s="15"/>
      <c r="I1079" s="15"/>
      <c r="J1079" s="15"/>
      <c r="K1079" s="15"/>
      <c r="L1079" s="15"/>
      <c r="M1079" s="15"/>
      <c r="N1079" s="38"/>
      <c r="O1079" s="15"/>
      <c r="P1079" s="15"/>
      <c r="Q1079" s="38"/>
      <c r="R1079" s="38"/>
      <c r="S1079" s="38"/>
      <c r="T1079" s="38"/>
      <c r="V1079" s="16">
        <f t="shared" si="112"/>
        <v>0</v>
      </c>
    </row>
    <row r="1080" spans="1:22" ht="15.75" customHeight="1" x14ac:dyDescent="0.25">
      <c r="A1080" s="10">
        <v>78185</v>
      </c>
      <c r="B1080" s="11" t="s">
        <v>731</v>
      </c>
      <c r="C1080" s="12" t="s">
        <v>1335</v>
      </c>
      <c r="D1080" s="10">
        <v>102</v>
      </c>
      <c r="E1080" s="13" t="s">
        <v>5352</v>
      </c>
      <c r="F1080" s="14"/>
      <c r="G1080" s="15"/>
      <c r="H1080" s="15"/>
      <c r="I1080" s="15"/>
      <c r="J1080" s="15"/>
      <c r="K1080" s="15"/>
      <c r="L1080" s="15"/>
      <c r="M1080" s="15"/>
      <c r="N1080" s="38"/>
      <c r="O1080" s="15"/>
      <c r="P1080" s="15"/>
      <c r="Q1080" s="38"/>
      <c r="R1080" s="38"/>
      <c r="S1080" s="38"/>
      <c r="T1080" s="38"/>
      <c r="V1080" s="16">
        <f t="shared" si="112"/>
        <v>0</v>
      </c>
    </row>
    <row r="1081" spans="1:22" ht="15.75" customHeight="1" x14ac:dyDescent="0.25">
      <c r="A1081" s="10">
        <v>77666</v>
      </c>
      <c r="B1081" s="11" t="s">
        <v>731</v>
      </c>
      <c r="C1081" s="12" t="s">
        <v>1336</v>
      </c>
      <c r="D1081" s="10">
        <v>102</v>
      </c>
      <c r="E1081" s="13" t="s">
        <v>5352</v>
      </c>
      <c r="F1081" s="14"/>
      <c r="G1081" s="15"/>
      <c r="H1081" s="15"/>
      <c r="I1081" s="15"/>
      <c r="J1081" s="15"/>
      <c r="K1081" s="15"/>
      <c r="L1081" s="15"/>
      <c r="M1081" s="15"/>
      <c r="N1081" s="38"/>
      <c r="O1081" s="15"/>
      <c r="P1081" s="15"/>
      <c r="Q1081" s="38"/>
      <c r="R1081" s="38"/>
      <c r="S1081" s="38"/>
      <c r="T1081" s="38"/>
      <c r="V1081" s="16">
        <f t="shared" si="112"/>
        <v>0</v>
      </c>
    </row>
    <row r="1082" spans="1:22" ht="15.75" customHeight="1" x14ac:dyDescent="0.25">
      <c r="A1082" s="10" t="s">
        <v>366</v>
      </c>
      <c r="B1082" s="11" t="s">
        <v>731</v>
      </c>
      <c r="C1082" s="12" t="s">
        <v>1337</v>
      </c>
      <c r="D1082" s="10">
        <v>40</v>
      </c>
      <c r="E1082" s="13" t="s">
        <v>5352</v>
      </c>
      <c r="F1082" s="14"/>
      <c r="G1082" s="15"/>
      <c r="H1082" s="15"/>
      <c r="I1082" s="15"/>
      <c r="J1082" s="15"/>
      <c r="K1082" s="15"/>
      <c r="L1082" s="15"/>
      <c r="M1082" s="15"/>
      <c r="N1082" s="38"/>
      <c r="O1082" s="15"/>
      <c r="P1082" s="15"/>
      <c r="Q1082" s="38"/>
      <c r="R1082" s="38"/>
      <c r="S1082" s="38"/>
      <c r="T1082" s="38"/>
      <c r="V1082" s="16">
        <f>(G1082+H1082+I1082+J1082+K1082+L1082+M1082+N1082+O1082+P1082+Q1082+R1082+S1082+T1082)*40</f>
        <v>0</v>
      </c>
    </row>
    <row r="1083" spans="1:22" ht="15.75" customHeight="1" x14ac:dyDescent="0.25">
      <c r="A1083" s="10" t="s">
        <v>365</v>
      </c>
      <c r="B1083" s="11" t="s">
        <v>731</v>
      </c>
      <c r="C1083" s="12" t="s">
        <v>1337</v>
      </c>
      <c r="D1083" s="10">
        <v>102</v>
      </c>
      <c r="E1083" s="13" t="s">
        <v>5352</v>
      </c>
      <c r="F1083" s="14"/>
      <c r="G1083" s="15"/>
      <c r="H1083" s="15"/>
      <c r="I1083" s="15"/>
      <c r="J1083" s="15"/>
      <c r="K1083" s="15"/>
      <c r="L1083" s="15"/>
      <c r="M1083" s="15"/>
      <c r="N1083" s="38"/>
      <c r="O1083" s="15"/>
      <c r="P1083" s="15"/>
      <c r="Q1083" s="38"/>
      <c r="R1083" s="38"/>
      <c r="S1083" s="38"/>
      <c r="T1083" s="38"/>
      <c r="V1083" s="16">
        <f>(G1083+H1083+I1083+J1083+K1083+L1083+M1083+N1083+O1083+P1083+Q1083+R1083+S1083+T1083)*102</f>
        <v>0</v>
      </c>
    </row>
    <row r="1084" spans="1:22" ht="15.75" customHeight="1" x14ac:dyDescent="0.25">
      <c r="A1084" s="10" t="s">
        <v>368</v>
      </c>
      <c r="B1084" s="11" t="s">
        <v>731</v>
      </c>
      <c r="C1084" s="12" t="s">
        <v>1338</v>
      </c>
      <c r="D1084" s="10">
        <v>40</v>
      </c>
      <c r="E1084" s="13" t="s">
        <v>5352</v>
      </c>
      <c r="F1084" s="14"/>
      <c r="G1084" s="15"/>
      <c r="H1084" s="15"/>
      <c r="I1084" s="15"/>
      <c r="J1084" s="15"/>
      <c r="K1084" s="15"/>
      <c r="L1084" s="15"/>
      <c r="M1084" s="15"/>
      <c r="N1084" s="38"/>
      <c r="O1084" s="15"/>
      <c r="P1084" s="15"/>
      <c r="Q1084" s="38"/>
      <c r="R1084" s="38"/>
      <c r="S1084" s="38"/>
      <c r="T1084" s="38"/>
      <c r="V1084" s="16">
        <f>(G1084+H1084+I1084+J1084+K1084+L1084+M1084+N1084+O1084+P1084+Q1084+R1084+S1084+T1084)*40</f>
        <v>0</v>
      </c>
    </row>
    <row r="1085" spans="1:22" ht="15.75" customHeight="1" x14ac:dyDescent="0.25">
      <c r="A1085" s="10" t="s">
        <v>367</v>
      </c>
      <c r="B1085" s="11" t="s">
        <v>731</v>
      </c>
      <c r="C1085" s="12" t="s">
        <v>1338</v>
      </c>
      <c r="D1085" s="10">
        <v>102</v>
      </c>
      <c r="E1085" s="13" t="s">
        <v>5352</v>
      </c>
      <c r="F1085" s="14"/>
      <c r="G1085" s="15"/>
      <c r="H1085" s="15"/>
      <c r="I1085" s="15"/>
      <c r="J1085" s="15"/>
      <c r="K1085" s="15"/>
      <c r="L1085" s="15"/>
      <c r="M1085" s="15"/>
      <c r="N1085" s="38"/>
      <c r="O1085" s="15"/>
      <c r="P1085" s="15"/>
      <c r="Q1085" s="38"/>
      <c r="R1085" s="38"/>
      <c r="S1085" s="38"/>
      <c r="T1085" s="38"/>
      <c r="V1085" s="16">
        <f t="shared" ref="V1085:V1094" si="113">(G1085+H1085+I1085+J1085+K1085+L1085+M1085+N1085+O1085+P1085+Q1085+R1085+S1085+T1085)*102</f>
        <v>0</v>
      </c>
    </row>
    <row r="1086" spans="1:22" ht="15.75" customHeight="1" x14ac:dyDescent="0.25">
      <c r="A1086" s="10">
        <v>77613</v>
      </c>
      <c r="B1086" s="11" t="s">
        <v>731</v>
      </c>
      <c r="C1086" s="12" t="s">
        <v>1339</v>
      </c>
      <c r="D1086" s="10">
        <v>102</v>
      </c>
      <c r="E1086" s="13" t="s">
        <v>5352</v>
      </c>
      <c r="F1086" s="14"/>
      <c r="G1086" s="15"/>
      <c r="H1086" s="15"/>
      <c r="I1086" s="15"/>
      <c r="J1086" s="15"/>
      <c r="K1086" s="15"/>
      <c r="L1086" s="15"/>
      <c r="M1086" s="15"/>
      <c r="N1086" s="38"/>
      <c r="O1086" s="15"/>
      <c r="P1086" s="15"/>
      <c r="Q1086" s="38"/>
      <c r="R1086" s="38"/>
      <c r="S1086" s="38"/>
      <c r="T1086" s="38"/>
      <c r="V1086" s="16">
        <f t="shared" si="113"/>
        <v>0</v>
      </c>
    </row>
    <row r="1087" spans="1:22" ht="15.75" customHeight="1" x14ac:dyDescent="0.25">
      <c r="A1087" s="10">
        <v>77609</v>
      </c>
      <c r="B1087" s="11" t="s">
        <v>731</v>
      </c>
      <c r="C1087" s="12" t="s">
        <v>1340</v>
      </c>
      <c r="D1087" s="10">
        <v>102</v>
      </c>
      <c r="E1087" s="13" t="s">
        <v>5352</v>
      </c>
      <c r="F1087" s="14"/>
      <c r="G1087" s="15"/>
      <c r="H1087" s="15"/>
      <c r="I1087" s="15"/>
      <c r="J1087" s="15"/>
      <c r="K1087" s="15"/>
      <c r="L1087" s="15"/>
      <c r="M1087" s="15"/>
      <c r="N1087" s="38"/>
      <c r="O1087" s="15"/>
      <c r="P1087" s="15"/>
      <c r="Q1087" s="38"/>
      <c r="R1087" s="38"/>
      <c r="S1087" s="38"/>
      <c r="T1087" s="38"/>
      <c r="V1087" s="16">
        <f t="shared" si="113"/>
        <v>0</v>
      </c>
    </row>
    <row r="1088" spans="1:22" ht="15.75" customHeight="1" x14ac:dyDescent="0.25">
      <c r="A1088" s="10">
        <v>77608</v>
      </c>
      <c r="B1088" s="11" t="s">
        <v>731</v>
      </c>
      <c r="C1088" s="12" t="s">
        <v>1341</v>
      </c>
      <c r="D1088" s="10">
        <v>102</v>
      </c>
      <c r="E1088" s="13" t="s">
        <v>5352</v>
      </c>
      <c r="F1088" s="14"/>
      <c r="G1088" s="15"/>
      <c r="H1088" s="15"/>
      <c r="I1088" s="15"/>
      <c r="J1088" s="15"/>
      <c r="K1088" s="15"/>
      <c r="L1088" s="15"/>
      <c r="M1088" s="15"/>
      <c r="N1088" s="38"/>
      <c r="O1088" s="15"/>
      <c r="P1088" s="15"/>
      <c r="Q1088" s="38"/>
      <c r="R1088" s="38"/>
      <c r="S1088" s="38"/>
      <c r="T1088" s="38"/>
      <c r="V1088" s="16">
        <f t="shared" si="113"/>
        <v>0</v>
      </c>
    </row>
    <row r="1089" spans="1:22" ht="15.75" customHeight="1" x14ac:dyDescent="0.25">
      <c r="A1089" s="10">
        <v>77610</v>
      </c>
      <c r="B1089" s="11" t="s">
        <v>731</v>
      </c>
      <c r="C1089" s="12" t="s">
        <v>1342</v>
      </c>
      <c r="D1089" s="10">
        <v>102</v>
      </c>
      <c r="E1089" s="13" t="s">
        <v>5352</v>
      </c>
      <c r="F1089" s="14"/>
      <c r="G1089" s="15"/>
      <c r="H1089" s="15"/>
      <c r="I1089" s="15"/>
      <c r="J1089" s="15"/>
      <c r="K1089" s="15"/>
      <c r="L1089" s="15"/>
      <c r="M1089" s="15"/>
      <c r="N1089" s="38"/>
      <c r="O1089" s="15"/>
      <c r="P1089" s="15"/>
      <c r="Q1089" s="38"/>
      <c r="R1089" s="38"/>
      <c r="S1089" s="38"/>
      <c r="T1089" s="38"/>
      <c r="V1089" s="16">
        <f t="shared" si="113"/>
        <v>0</v>
      </c>
    </row>
    <row r="1090" spans="1:22" ht="15.75" customHeight="1" x14ac:dyDescent="0.25">
      <c r="A1090" s="10">
        <v>77618</v>
      </c>
      <c r="B1090" s="11" t="s">
        <v>731</v>
      </c>
      <c r="C1090" s="12" t="s">
        <v>1343</v>
      </c>
      <c r="D1090" s="10">
        <v>102</v>
      </c>
      <c r="E1090" s="13" t="s">
        <v>5352</v>
      </c>
      <c r="F1090" s="14"/>
      <c r="G1090" s="15"/>
      <c r="H1090" s="15"/>
      <c r="I1090" s="15"/>
      <c r="J1090" s="15"/>
      <c r="K1090" s="15"/>
      <c r="L1090" s="15"/>
      <c r="M1090" s="15"/>
      <c r="N1090" s="38"/>
      <c r="O1090" s="15"/>
      <c r="P1090" s="15"/>
      <c r="Q1090" s="38"/>
      <c r="R1090" s="38"/>
      <c r="S1090" s="38"/>
      <c r="T1090" s="38"/>
      <c r="V1090" s="16">
        <f t="shared" si="113"/>
        <v>0</v>
      </c>
    </row>
    <row r="1091" spans="1:22" ht="15.75" customHeight="1" x14ac:dyDescent="0.25">
      <c r="A1091" s="10">
        <v>77611</v>
      </c>
      <c r="B1091" s="11" t="s">
        <v>731</v>
      </c>
      <c r="C1091" s="12" t="s">
        <v>1344</v>
      </c>
      <c r="D1091" s="10">
        <v>102</v>
      </c>
      <c r="E1091" s="13" t="s">
        <v>5352</v>
      </c>
      <c r="F1091" s="14"/>
      <c r="G1091" s="15"/>
      <c r="H1091" s="15"/>
      <c r="I1091" s="15"/>
      <c r="J1091" s="15"/>
      <c r="K1091" s="15"/>
      <c r="L1091" s="15"/>
      <c r="M1091" s="15"/>
      <c r="N1091" s="38"/>
      <c r="O1091" s="15"/>
      <c r="P1091" s="15"/>
      <c r="Q1091" s="38"/>
      <c r="R1091" s="38"/>
      <c r="S1091" s="38"/>
      <c r="T1091" s="38"/>
      <c r="V1091" s="16">
        <f t="shared" si="113"/>
        <v>0</v>
      </c>
    </row>
    <row r="1092" spans="1:22" ht="15.75" customHeight="1" x14ac:dyDescent="0.25">
      <c r="A1092" s="10">
        <v>77619</v>
      </c>
      <c r="B1092" s="11" t="s">
        <v>731</v>
      </c>
      <c r="C1092" s="12" t="s">
        <v>1345</v>
      </c>
      <c r="D1092" s="10">
        <v>102</v>
      </c>
      <c r="E1092" s="13" t="s">
        <v>5352</v>
      </c>
      <c r="F1092" s="14"/>
      <c r="G1092" s="15"/>
      <c r="H1092" s="15"/>
      <c r="I1092" s="15"/>
      <c r="J1092" s="15"/>
      <c r="K1092" s="15"/>
      <c r="L1092" s="15"/>
      <c r="M1092" s="15"/>
      <c r="N1092" s="38"/>
      <c r="O1092" s="15"/>
      <c r="P1092" s="15"/>
      <c r="Q1092" s="38"/>
      <c r="R1092" s="38"/>
      <c r="S1092" s="38"/>
      <c r="T1092" s="38"/>
      <c r="V1092" s="16">
        <f t="shared" si="113"/>
        <v>0</v>
      </c>
    </row>
    <row r="1093" spans="1:22" ht="15.75" customHeight="1" x14ac:dyDescent="0.25">
      <c r="A1093" s="10">
        <v>77620</v>
      </c>
      <c r="B1093" s="11" t="s">
        <v>731</v>
      </c>
      <c r="C1093" s="12" t="s">
        <v>1346</v>
      </c>
      <c r="D1093" s="10">
        <v>102</v>
      </c>
      <c r="E1093" s="13" t="s">
        <v>5352</v>
      </c>
      <c r="F1093" s="14"/>
      <c r="G1093" s="15"/>
      <c r="H1093" s="15"/>
      <c r="I1093" s="15"/>
      <c r="J1093" s="15"/>
      <c r="K1093" s="15"/>
      <c r="L1093" s="15"/>
      <c r="M1093" s="15"/>
      <c r="N1093" s="38"/>
      <c r="O1093" s="15"/>
      <c r="P1093" s="15"/>
      <c r="Q1093" s="38"/>
      <c r="R1093" s="38"/>
      <c r="S1093" s="38"/>
      <c r="T1093" s="38"/>
      <c r="V1093" s="16">
        <f t="shared" si="113"/>
        <v>0</v>
      </c>
    </row>
    <row r="1094" spans="1:22" ht="15.75" customHeight="1" x14ac:dyDescent="0.25">
      <c r="A1094" s="10">
        <v>77612</v>
      </c>
      <c r="B1094" s="11" t="s">
        <v>731</v>
      </c>
      <c r="C1094" s="12" t="s">
        <v>1347</v>
      </c>
      <c r="D1094" s="10">
        <v>102</v>
      </c>
      <c r="E1094" s="13" t="s">
        <v>5352</v>
      </c>
      <c r="F1094" s="14"/>
      <c r="G1094" s="15"/>
      <c r="H1094" s="15"/>
      <c r="I1094" s="15"/>
      <c r="J1094" s="15"/>
      <c r="K1094" s="15"/>
      <c r="L1094" s="15"/>
      <c r="M1094" s="15"/>
      <c r="N1094" s="38"/>
      <c r="O1094" s="15"/>
      <c r="P1094" s="15"/>
      <c r="Q1094" s="38"/>
      <c r="R1094" s="38"/>
      <c r="S1094" s="38"/>
      <c r="T1094" s="38"/>
      <c r="V1094" s="16">
        <f t="shared" si="113"/>
        <v>0</v>
      </c>
    </row>
    <row r="1095" spans="1:22" ht="15.75" customHeight="1" x14ac:dyDescent="0.25">
      <c r="A1095" s="10" t="s">
        <v>2415</v>
      </c>
      <c r="B1095" s="11" t="s">
        <v>3337</v>
      </c>
      <c r="C1095" s="12" t="s">
        <v>3868</v>
      </c>
      <c r="D1095" s="10" t="s">
        <v>95</v>
      </c>
      <c r="E1095" s="13" t="s">
        <v>5360</v>
      </c>
      <c r="F1095" s="14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15"/>
      <c r="R1095" s="15"/>
      <c r="S1095" s="15"/>
      <c r="T1095" s="15"/>
      <c r="V1095" s="16">
        <f t="shared" ref="V1095:V1099" si="114">(G1095+H1095+I1095+J1095+K1095+L1095+M1095+N1095+O1095+P1095+Q1095+R1095+S1095+T1095)*100</f>
        <v>0</v>
      </c>
    </row>
    <row r="1096" spans="1:22" ht="15.75" customHeight="1" x14ac:dyDescent="0.25">
      <c r="A1096" s="10" t="s">
        <v>2416</v>
      </c>
      <c r="B1096" s="11" t="s">
        <v>3337</v>
      </c>
      <c r="C1096" s="12" t="s">
        <v>3869</v>
      </c>
      <c r="D1096" s="10" t="s">
        <v>95</v>
      </c>
      <c r="E1096" s="13" t="s">
        <v>5360</v>
      </c>
      <c r="F1096" s="14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15"/>
      <c r="R1096" s="15"/>
      <c r="S1096" s="15"/>
      <c r="T1096" s="15"/>
      <c r="V1096" s="16">
        <f t="shared" si="114"/>
        <v>0</v>
      </c>
    </row>
    <row r="1097" spans="1:22" ht="15.75" customHeight="1" x14ac:dyDescent="0.25">
      <c r="A1097" s="10" t="s">
        <v>2417</v>
      </c>
      <c r="B1097" s="11" t="s">
        <v>3337</v>
      </c>
      <c r="C1097" s="12" t="s">
        <v>3870</v>
      </c>
      <c r="D1097" s="10" t="s">
        <v>95</v>
      </c>
      <c r="E1097" s="13" t="s">
        <v>5360</v>
      </c>
      <c r="F1097" s="14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15"/>
      <c r="R1097" s="15"/>
      <c r="S1097" s="15"/>
      <c r="T1097" s="15"/>
      <c r="V1097" s="16">
        <f t="shared" si="114"/>
        <v>0</v>
      </c>
    </row>
    <row r="1098" spans="1:22" ht="15.75" customHeight="1" x14ac:dyDescent="0.25">
      <c r="A1098" s="10" t="s">
        <v>2418</v>
      </c>
      <c r="B1098" s="11" t="s">
        <v>3337</v>
      </c>
      <c r="C1098" s="12" t="s">
        <v>3871</v>
      </c>
      <c r="D1098" s="10" t="s">
        <v>95</v>
      </c>
      <c r="E1098" s="13" t="s">
        <v>5360</v>
      </c>
      <c r="F1098" s="14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15"/>
      <c r="R1098" s="15"/>
      <c r="S1098" s="15"/>
      <c r="T1098" s="15"/>
      <c r="V1098" s="16">
        <f t="shared" si="114"/>
        <v>0</v>
      </c>
    </row>
    <row r="1099" spans="1:22" ht="15.75" customHeight="1" x14ac:dyDescent="0.25">
      <c r="A1099" s="10" t="s">
        <v>2419</v>
      </c>
      <c r="B1099" s="11" t="s">
        <v>3337</v>
      </c>
      <c r="C1099" s="12" t="s">
        <v>3872</v>
      </c>
      <c r="D1099" s="10" t="s">
        <v>95</v>
      </c>
      <c r="E1099" s="13" t="s">
        <v>5360</v>
      </c>
      <c r="F1099" s="14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15"/>
      <c r="R1099" s="15"/>
      <c r="S1099" s="15"/>
      <c r="T1099" s="15"/>
      <c r="V1099" s="16">
        <f t="shared" si="114"/>
        <v>0</v>
      </c>
    </row>
    <row r="1100" spans="1:22" ht="15.75" customHeight="1" x14ac:dyDescent="0.25">
      <c r="A1100" s="10">
        <v>77628</v>
      </c>
      <c r="B1100" s="11" t="s">
        <v>732</v>
      </c>
      <c r="C1100" s="12" t="s">
        <v>1348</v>
      </c>
      <c r="D1100" s="10">
        <v>102</v>
      </c>
      <c r="E1100" s="13" t="s">
        <v>5352</v>
      </c>
      <c r="F1100" s="14"/>
      <c r="G1100" s="15"/>
      <c r="H1100" s="15"/>
      <c r="I1100" s="15"/>
      <c r="J1100" s="15"/>
      <c r="K1100" s="15"/>
      <c r="L1100" s="15"/>
      <c r="M1100" s="15"/>
      <c r="N1100" s="38"/>
      <c r="O1100" s="15"/>
      <c r="P1100" s="15"/>
      <c r="Q1100" s="38"/>
      <c r="R1100" s="38"/>
      <c r="S1100" s="38"/>
      <c r="T1100" s="38"/>
      <c r="V1100" s="16">
        <f t="shared" ref="V1100:V1101" si="115">(G1100+H1100+I1100+J1100+K1100+L1100+M1100+N1100+O1100+P1100+Q1100+R1100+S1100+T1100)*102</f>
        <v>0</v>
      </c>
    </row>
    <row r="1101" spans="1:22" ht="15.75" customHeight="1" x14ac:dyDescent="0.25">
      <c r="A1101" s="10">
        <v>77626</v>
      </c>
      <c r="B1101" s="11" t="s">
        <v>733</v>
      </c>
      <c r="C1101" s="12" t="s">
        <v>1349</v>
      </c>
      <c r="D1101" s="10">
        <v>102</v>
      </c>
      <c r="E1101" s="13" t="s">
        <v>5352</v>
      </c>
      <c r="F1101" s="14"/>
      <c r="G1101" s="15"/>
      <c r="H1101" s="15"/>
      <c r="I1101" s="15"/>
      <c r="J1101" s="15"/>
      <c r="K1101" s="15"/>
      <c r="L1101" s="15"/>
      <c r="M1101" s="15"/>
      <c r="N1101" s="38"/>
      <c r="O1101" s="15"/>
      <c r="P1101" s="15"/>
      <c r="Q1101" s="38"/>
      <c r="R1101" s="38"/>
      <c r="S1101" s="38"/>
      <c r="T1101" s="38"/>
      <c r="V1101" s="16">
        <f t="shared" si="115"/>
        <v>0</v>
      </c>
    </row>
    <row r="1102" spans="1:22" s="3" customFormat="1" ht="15.75" customHeight="1" x14ac:dyDescent="0.25">
      <c r="A1102" s="17"/>
      <c r="B1102" s="18"/>
      <c r="C1102" s="19"/>
      <c r="D1102" s="17"/>
      <c r="E1102" s="23"/>
      <c r="F1102" s="14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V1102" s="22"/>
    </row>
    <row r="1103" spans="1:22" ht="15.75" customHeight="1" x14ac:dyDescent="0.25">
      <c r="A1103" s="10" t="s">
        <v>2420</v>
      </c>
      <c r="B1103" s="11" t="s">
        <v>3338</v>
      </c>
      <c r="C1103" s="12" t="s">
        <v>3873</v>
      </c>
      <c r="D1103" s="10" t="s">
        <v>95</v>
      </c>
      <c r="E1103" s="13" t="s">
        <v>5360</v>
      </c>
      <c r="F1103" s="14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15"/>
      <c r="R1103" s="15"/>
      <c r="S1103" s="15"/>
      <c r="T1103" s="15"/>
      <c r="V1103" s="16">
        <f t="shared" ref="V1103:V1109" si="116">(G1103+H1103+I1103+J1103+K1103+L1103+M1103+N1103+O1103+P1103+Q1103+R1103+S1103+T1103)*100</f>
        <v>0</v>
      </c>
    </row>
    <row r="1104" spans="1:22" ht="15.75" customHeight="1" x14ac:dyDescent="0.25">
      <c r="A1104" s="10" t="s">
        <v>2421</v>
      </c>
      <c r="B1104" s="11" t="s">
        <v>3338</v>
      </c>
      <c r="C1104" s="12" t="s">
        <v>3874</v>
      </c>
      <c r="D1104" s="10" t="s">
        <v>95</v>
      </c>
      <c r="E1104" s="13" t="s">
        <v>5360</v>
      </c>
      <c r="F1104" s="14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15"/>
      <c r="R1104" s="15"/>
      <c r="S1104" s="15"/>
      <c r="T1104" s="15"/>
      <c r="V1104" s="16">
        <f t="shared" si="116"/>
        <v>0</v>
      </c>
    </row>
    <row r="1105" spans="1:22" ht="15.75" customHeight="1" x14ac:dyDescent="0.25">
      <c r="A1105" s="10" t="s">
        <v>2422</v>
      </c>
      <c r="B1105" s="11" t="s">
        <v>3338</v>
      </c>
      <c r="C1105" s="12" t="s">
        <v>3875</v>
      </c>
      <c r="D1105" s="10" t="s">
        <v>95</v>
      </c>
      <c r="E1105" s="13" t="s">
        <v>5360</v>
      </c>
      <c r="F1105" s="14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15"/>
      <c r="R1105" s="15"/>
      <c r="S1105" s="15"/>
      <c r="T1105" s="15"/>
      <c r="V1105" s="16">
        <f t="shared" si="116"/>
        <v>0</v>
      </c>
    </row>
    <row r="1106" spans="1:22" ht="15.75" customHeight="1" x14ac:dyDescent="0.25">
      <c r="A1106" s="10" t="s">
        <v>2423</v>
      </c>
      <c r="B1106" s="11" t="s">
        <v>3338</v>
      </c>
      <c r="C1106" s="12" t="s">
        <v>3876</v>
      </c>
      <c r="D1106" s="10" t="s">
        <v>95</v>
      </c>
      <c r="E1106" s="13" t="s">
        <v>5360</v>
      </c>
      <c r="F1106" s="14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15"/>
      <c r="R1106" s="15"/>
      <c r="S1106" s="15"/>
      <c r="T1106" s="15"/>
      <c r="V1106" s="16">
        <f t="shared" si="116"/>
        <v>0</v>
      </c>
    </row>
    <row r="1107" spans="1:22" ht="15.75" customHeight="1" x14ac:dyDescent="0.25">
      <c r="A1107" s="10" t="s">
        <v>2424</v>
      </c>
      <c r="B1107" s="11" t="s">
        <v>3338</v>
      </c>
      <c r="C1107" s="12" t="s">
        <v>3877</v>
      </c>
      <c r="D1107" s="10" t="s">
        <v>95</v>
      </c>
      <c r="E1107" s="13" t="s">
        <v>5360</v>
      </c>
      <c r="F1107" s="14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15"/>
      <c r="R1107" s="15"/>
      <c r="S1107" s="15"/>
      <c r="T1107" s="15"/>
      <c r="V1107" s="16">
        <f t="shared" si="116"/>
        <v>0</v>
      </c>
    </row>
    <row r="1108" spans="1:22" ht="15.75" customHeight="1" x14ac:dyDescent="0.25">
      <c r="A1108" s="10" t="s">
        <v>2425</v>
      </c>
      <c r="B1108" s="11" t="s">
        <v>3339</v>
      </c>
      <c r="C1108" s="12" t="s">
        <v>3878</v>
      </c>
      <c r="D1108" s="10" t="s">
        <v>95</v>
      </c>
      <c r="E1108" s="13" t="s">
        <v>5360</v>
      </c>
      <c r="F1108" s="14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15"/>
      <c r="R1108" s="15"/>
      <c r="S1108" s="15"/>
      <c r="T1108" s="15"/>
      <c r="V1108" s="16">
        <f t="shared" si="116"/>
        <v>0</v>
      </c>
    </row>
    <row r="1109" spans="1:22" ht="15.75" customHeight="1" x14ac:dyDescent="0.25">
      <c r="A1109" s="10" t="s">
        <v>2426</v>
      </c>
      <c r="B1109" s="11" t="s">
        <v>3340</v>
      </c>
      <c r="C1109" s="12" t="s">
        <v>3879</v>
      </c>
      <c r="D1109" s="10" t="s">
        <v>95</v>
      </c>
      <c r="E1109" s="13" t="s">
        <v>5360</v>
      </c>
      <c r="F1109" s="14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15"/>
      <c r="R1109" s="15"/>
      <c r="S1109" s="15"/>
      <c r="T1109" s="15"/>
      <c r="V1109" s="16">
        <f t="shared" si="116"/>
        <v>0</v>
      </c>
    </row>
    <row r="1110" spans="1:22" s="3" customFormat="1" ht="15.75" customHeight="1" x14ac:dyDescent="0.25">
      <c r="A1110" s="17"/>
      <c r="B1110" s="18"/>
      <c r="C1110" s="19"/>
      <c r="D1110" s="17"/>
      <c r="E1110" s="23"/>
      <c r="F1110" s="14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V1110" s="22"/>
    </row>
    <row r="1111" spans="1:22" ht="15.75" customHeight="1" x14ac:dyDescent="0.25">
      <c r="A1111" s="10" t="s">
        <v>2427</v>
      </c>
      <c r="B1111" s="11" t="s">
        <v>3341</v>
      </c>
      <c r="C1111" s="12" t="s">
        <v>3880</v>
      </c>
      <c r="D1111" s="10" t="s">
        <v>95</v>
      </c>
      <c r="E1111" s="13" t="s">
        <v>5360</v>
      </c>
      <c r="F1111" s="14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15"/>
      <c r="R1111" s="15"/>
      <c r="S1111" s="15"/>
      <c r="T1111" s="15"/>
      <c r="V1111" s="16">
        <f t="shared" ref="V1111:V1144" si="117">(G1111+H1111+I1111+J1111+K1111+L1111+M1111+N1111+O1111+P1111+Q1111+R1111+S1111+T1111)*100</f>
        <v>0</v>
      </c>
    </row>
    <row r="1112" spans="1:22" ht="15.75" customHeight="1" x14ac:dyDescent="0.25">
      <c r="A1112" s="10" t="s">
        <v>2428</v>
      </c>
      <c r="B1112" s="11" t="s">
        <v>3341</v>
      </c>
      <c r="C1112" s="12" t="s">
        <v>3881</v>
      </c>
      <c r="D1112" s="10" t="s">
        <v>95</v>
      </c>
      <c r="E1112" s="13" t="s">
        <v>5360</v>
      </c>
      <c r="F1112" s="14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15"/>
      <c r="R1112" s="15"/>
      <c r="S1112" s="15"/>
      <c r="T1112" s="15"/>
      <c r="V1112" s="16">
        <f t="shared" si="117"/>
        <v>0</v>
      </c>
    </row>
    <row r="1113" spans="1:22" ht="15.75" customHeight="1" x14ac:dyDescent="0.25">
      <c r="A1113" s="10" t="s">
        <v>2429</v>
      </c>
      <c r="B1113" s="11" t="s">
        <v>3341</v>
      </c>
      <c r="C1113" s="12" t="s">
        <v>3882</v>
      </c>
      <c r="D1113" s="10" t="s">
        <v>95</v>
      </c>
      <c r="E1113" s="13" t="s">
        <v>5360</v>
      </c>
      <c r="F1113" s="14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15"/>
      <c r="R1113" s="15"/>
      <c r="S1113" s="15"/>
      <c r="T1113" s="15"/>
      <c r="V1113" s="16">
        <f t="shared" si="117"/>
        <v>0</v>
      </c>
    </row>
    <row r="1114" spans="1:22" ht="15.75" customHeight="1" x14ac:dyDescent="0.25">
      <c r="A1114" s="10" t="s">
        <v>2430</v>
      </c>
      <c r="B1114" s="11" t="s">
        <v>3341</v>
      </c>
      <c r="C1114" s="12" t="s">
        <v>3883</v>
      </c>
      <c r="D1114" s="10" t="s">
        <v>95</v>
      </c>
      <c r="E1114" s="13" t="s">
        <v>5360</v>
      </c>
      <c r="F1114" s="14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15"/>
      <c r="R1114" s="15"/>
      <c r="S1114" s="15"/>
      <c r="T1114" s="15"/>
      <c r="V1114" s="16">
        <f t="shared" si="117"/>
        <v>0</v>
      </c>
    </row>
    <row r="1115" spans="1:22" ht="15.75" customHeight="1" x14ac:dyDescent="0.25">
      <c r="A1115" s="10" t="s">
        <v>2431</v>
      </c>
      <c r="B1115" s="11" t="s">
        <v>3341</v>
      </c>
      <c r="C1115" s="12" t="s">
        <v>3884</v>
      </c>
      <c r="D1115" s="10" t="s">
        <v>95</v>
      </c>
      <c r="E1115" s="13" t="s">
        <v>5360</v>
      </c>
      <c r="F1115" s="14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15"/>
      <c r="R1115" s="15"/>
      <c r="S1115" s="15"/>
      <c r="T1115" s="15"/>
      <c r="V1115" s="16">
        <f t="shared" si="117"/>
        <v>0</v>
      </c>
    </row>
    <row r="1116" spans="1:22" ht="15.75" customHeight="1" x14ac:dyDescent="0.25">
      <c r="A1116" s="10" t="s">
        <v>2432</v>
      </c>
      <c r="B1116" s="11" t="s">
        <v>3341</v>
      </c>
      <c r="C1116" s="12" t="s">
        <v>3885</v>
      </c>
      <c r="D1116" s="10" t="s">
        <v>95</v>
      </c>
      <c r="E1116" s="13" t="s">
        <v>5360</v>
      </c>
      <c r="F1116" s="14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15"/>
      <c r="R1116" s="15"/>
      <c r="S1116" s="15"/>
      <c r="T1116" s="15"/>
      <c r="V1116" s="16">
        <f t="shared" si="117"/>
        <v>0</v>
      </c>
    </row>
    <row r="1117" spans="1:22" ht="15.75" customHeight="1" x14ac:dyDescent="0.25">
      <c r="A1117" s="10" t="s">
        <v>2433</v>
      </c>
      <c r="B1117" s="11" t="s">
        <v>3342</v>
      </c>
      <c r="C1117" s="12" t="s">
        <v>3886</v>
      </c>
      <c r="D1117" s="10" t="s">
        <v>95</v>
      </c>
      <c r="E1117" s="13" t="s">
        <v>5360</v>
      </c>
      <c r="F1117" s="14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15"/>
      <c r="R1117" s="15"/>
      <c r="S1117" s="15"/>
      <c r="T1117" s="15"/>
      <c r="V1117" s="16">
        <f t="shared" si="117"/>
        <v>0</v>
      </c>
    </row>
    <row r="1118" spans="1:22" ht="15.75" customHeight="1" x14ac:dyDescent="0.25">
      <c r="A1118" s="10" t="s">
        <v>2434</v>
      </c>
      <c r="B1118" s="11" t="s">
        <v>3341</v>
      </c>
      <c r="C1118" s="12" t="s">
        <v>3887</v>
      </c>
      <c r="D1118" s="10" t="s">
        <v>95</v>
      </c>
      <c r="E1118" s="13" t="s">
        <v>5360</v>
      </c>
      <c r="F1118" s="14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15"/>
      <c r="R1118" s="15"/>
      <c r="S1118" s="15"/>
      <c r="T1118" s="15"/>
      <c r="V1118" s="16">
        <f t="shared" si="117"/>
        <v>0</v>
      </c>
    </row>
    <row r="1119" spans="1:22" ht="15.75" customHeight="1" x14ac:dyDescent="0.25">
      <c r="A1119" s="10" t="s">
        <v>2435</v>
      </c>
      <c r="B1119" s="11" t="s">
        <v>3341</v>
      </c>
      <c r="C1119" s="12" t="s">
        <v>3888</v>
      </c>
      <c r="D1119" s="10" t="s">
        <v>95</v>
      </c>
      <c r="E1119" s="13" t="s">
        <v>5360</v>
      </c>
      <c r="F1119" s="14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15"/>
      <c r="R1119" s="15"/>
      <c r="S1119" s="15"/>
      <c r="T1119" s="15"/>
      <c r="V1119" s="16">
        <f t="shared" si="117"/>
        <v>0</v>
      </c>
    </row>
    <row r="1120" spans="1:22" ht="15.75" customHeight="1" x14ac:dyDescent="0.25">
      <c r="A1120" s="10" t="s">
        <v>2436</v>
      </c>
      <c r="B1120" s="11" t="s">
        <v>3341</v>
      </c>
      <c r="C1120" s="12" t="s">
        <v>3889</v>
      </c>
      <c r="D1120" s="10" t="s">
        <v>95</v>
      </c>
      <c r="E1120" s="13" t="s">
        <v>5360</v>
      </c>
      <c r="F1120" s="14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15"/>
      <c r="R1120" s="15"/>
      <c r="S1120" s="15"/>
      <c r="T1120" s="15"/>
      <c r="V1120" s="16">
        <f t="shared" si="117"/>
        <v>0</v>
      </c>
    </row>
    <row r="1121" spans="1:22" ht="15.75" customHeight="1" x14ac:dyDescent="0.25">
      <c r="A1121" s="10" t="s">
        <v>2437</v>
      </c>
      <c r="B1121" s="11" t="s">
        <v>3341</v>
      </c>
      <c r="C1121" s="12" t="s">
        <v>3890</v>
      </c>
      <c r="D1121" s="10" t="s">
        <v>95</v>
      </c>
      <c r="E1121" s="13" t="s">
        <v>5360</v>
      </c>
      <c r="F1121" s="14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15"/>
      <c r="R1121" s="15"/>
      <c r="S1121" s="15"/>
      <c r="T1121" s="15"/>
      <c r="V1121" s="16">
        <f t="shared" si="117"/>
        <v>0</v>
      </c>
    </row>
    <row r="1122" spans="1:22" ht="15.75" customHeight="1" x14ac:dyDescent="0.25">
      <c r="A1122" s="10" t="s">
        <v>2438</v>
      </c>
      <c r="B1122" s="11" t="s">
        <v>3341</v>
      </c>
      <c r="C1122" s="12" t="s">
        <v>3891</v>
      </c>
      <c r="D1122" s="10" t="s">
        <v>95</v>
      </c>
      <c r="E1122" s="13" t="s">
        <v>5360</v>
      </c>
      <c r="F1122" s="14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15"/>
      <c r="R1122" s="15"/>
      <c r="S1122" s="15"/>
      <c r="T1122" s="15"/>
      <c r="V1122" s="16">
        <f t="shared" si="117"/>
        <v>0</v>
      </c>
    </row>
    <row r="1123" spans="1:22" ht="15.75" customHeight="1" x14ac:dyDescent="0.25">
      <c r="A1123" s="10" t="s">
        <v>2439</v>
      </c>
      <c r="B1123" s="11" t="s">
        <v>3341</v>
      </c>
      <c r="C1123" s="12" t="s">
        <v>3892</v>
      </c>
      <c r="D1123" s="10" t="s">
        <v>95</v>
      </c>
      <c r="E1123" s="13" t="s">
        <v>5360</v>
      </c>
      <c r="F1123" s="14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15"/>
      <c r="R1123" s="15"/>
      <c r="S1123" s="15"/>
      <c r="T1123" s="15"/>
      <c r="V1123" s="16">
        <f t="shared" si="117"/>
        <v>0</v>
      </c>
    </row>
    <row r="1124" spans="1:22" ht="15.75" customHeight="1" x14ac:dyDescent="0.25">
      <c r="A1124" s="10" t="s">
        <v>2440</v>
      </c>
      <c r="B1124" s="11" t="s">
        <v>3341</v>
      </c>
      <c r="C1124" s="12" t="s">
        <v>3893</v>
      </c>
      <c r="D1124" s="10" t="s">
        <v>95</v>
      </c>
      <c r="E1124" s="13" t="s">
        <v>5360</v>
      </c>
      <c r="F1124" s="14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15"/>
      <c r="R1124" s="15"/>
      <c r="S1124" s="15"/>
      <c r="T1124" s="15"/>
      <c r="V1124" s="16">
        <f t="shared" si="117"/>
        <v>0</v>
      </c>
    </row>
    <row r="1125" spans="1:22" ht="15.75" customHeight="1" x14ac:dyDescent="0.25">
      <c r="A1125" s="10" t="s">
        <v>2441</v>
      </c>
      <c r="B1125" s="11" t="s">
        <v>3341</v>
      </c>
      <c r="C1125" s="12" t="s">
        <v>3894</v>
      </c>
      <c r="D1125" s="10" t="s">
        <v>95</v>
      </c>
      <c r="E1125" s="13" t="s">
        <v>5360</v>
      </c>
      <c r="F1125" s="14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15"/>
      <c r="R1125" s="15"/>
      <c r="S1125" s="15"/>
      <c r="T1125" s="15"/>
      <c r="V1125" s="16">
        <f t="shared" si="117"/>
        <v>0</v>
      </c>
    </row>
    <row r="1126" spans="1:22" ht="15.75" customHeight="1" x14ac:dyDescent="0.25">
      <c r="A1126" s="10" t="s">
        <v>2442</v>
      </c>
      <c r="B1126" s="11" t="s">
        <v>3341</v>
      </c>
      <c r="C1126" s="12" t="s">
        <v>3895</v>
      </c>
      <c r="D1126" s="10" t="s">
        <v>95</v>
      </c>
      <c r="E1126" s="13" t="s">
        <v>5360</v>
      </c>
      <c r="F1126" s="14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15"/>
      <c r="R1126" s="15"/>
      <c r="S1126" s="15"/>
      <c r="T1126" s="15"/>
      <c r="V1126" s="16">
        <f t="shared" si="117"/>
        <v>0</v>
      </c>
    </row>
    <row r="1127" spans="1:22" ht="15.75" customHeight="1" x14ac:dyDescent="0.25">
      <c r="A1127" s="10" t="s">
        <v>2443</v>
      </c>
      <c r="B1127" s="11" t="s">
        <v>3341</v>
      </c>
      <c r="C1127" s="12" t="s">
        <v>3896</v>
      </c>
      <c r="D1127" s="10" t="s">
        <v>95</v>
      </c>
      <c r="E1127" s="13" t="s">
        <v>5360</v>
      </c>
      <c r="F1127" s="14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15"/>
      <c r="R1127" s="15"/>
      <c r="S1127" s="15"/>
      <c r="T1127" s="15"/>
      <c r="V1127" s="16">
        <f t="shared" si="117"/>
        <v>0</v>
      </c>
    </row>
    <row r="1128" spans="1:22" ht="15.75" customHeight="1" x14ac:dyDescent="0.25">
      <c r="A1128" s="10" t="s">
        <v>2444</v>
      </c>
      <c r="B1128" s="11" t="s">
        <v>3341</v>
      </c>
      <c r="C1128" s="12" t="s">
        <v>3897</v>
      </c>
      <c r="D1128" s="10" t="s">
        <v>95</v>
      </c>
      <c r="E1128" s="13" t="s">
        <v>5360</v>
      </c>
      <c r="F1128" s="14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15"/>
      <c r="R1128" s="15"/>
      <c r="S1128" s="15"/>
      <c r="T1128" s="15"/>
      <c r="V1128" s="16">
        <f t="shared" si="117"/>
        <v>0</v>
      </c>
    </row>
    <row r="1129" spans="1:22" ht="15.75" customHeight="1" x14ac:dyDescent="0.25">
      <c r="A1129" s="10" t="s">
        <v>2445</v>
      </c>
      <c r="B1129" s="11" t="s">
        <v>3341</v>
      </c>
      <c r="C1129" s="12" t="s">
        <v>3898</v>
      </c>
      <c r="D1129" s="10" t="s">
        <v>95</v>
      </c>
      <c r="E1129" s="13" t="s">
        <v>5360</v>
      </c>
      <c r="F1129" s="14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15"/>
      <c r="R1129" s="15"/>
      <c r="S1129" s="15"/>
      <c r="T1129" s="15"/>
      <c r="V1129" s="16">
        <f t="shared" si="117"/>
        <v>0</v>
      </c>
    </row>
    <row r="1130" spans="1:22" ht="15.75" customHeight="1" x14ac:dyDescent="0.25">
      <c r="A1130" s="10" t="s">
        <v>2446</v>
      </c>
      <c r="B1130" s="11" t="s">
        <v>735</v>
      </c>
      <c r="C1130" s="12" t="s">
        <v>3899</v>
      </c>
      <c r="D1130" s="10" t="s">
        <v>95</v>
      </c>
      <c r="E1130" s="13" t="s">
        <v>5360</v>
      </c>
      <c r="F1130" s="14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15"/>
      <c r="R1130" s="15"/>
      <c r="S1130" s="15"/>
      <c r="T1130" s="15"/>
      <c r="V1130" s="16">
        <f t="shared" si="117"/>
        <v>0</v>
      </c>
    </row>
    <row r="1131" spans="1:22" ht="15.75" customHeight="1" x14ac:dyDescent="0.25">
      <c r="A1131" s="10" t="s">
        <v>2447</v>
      </c>
      <c r="B1131" s="11" t="s">
        <v>3341</v>
      </c>
      <c r="C1131" s="12" t="s">
        <v>3900</v>
      </c>
      <c r="D1131" s="10" t="s">
        <v>95</v>
      </c>
      <c r="E1131" s="13" t="s">
        <v>5360</v>
      </c>
      <c r="F1131" s="14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15"/>
      <c r="R1131" s="15"/>
      <c r="S1131" s="15"/>
      <c r="T1131" s="15"/>
      <c r="V1131" s="16">
        <f t="shared" si="117"/>
        <v>0</v>
      </c>
    </row>
    <row r="1132" spans="1:22" ht="15.75" customHeight="1" x14ac:dyDescent="0.25">
      <c r="A1132" s="10" t="s">
        <v>2448</v>
      </c>
      <c r="B1132" s="11" t="s">
        <v>3341</v>
      </c>
      <c r="C1132" s="12" t="s">
        <v>3901</v>
      </c>
      <c r="D1132" s="10" t="s">
        <v>95</v>
      </c>
      <c r="E1132" s="13" t="s">
        <v>5360</v>
      </c>
      <c r="F1132" s="14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15"/>
      <c r="R1132" s="15"/>
      <c r="S1132" s="15"/>
      <c r="T1132" s="15"/>
      <c r="V1132" s="16">
        <f t="shared" si="117"/>
        <v>0</v>
      </c>
    </row>
    <row r="1133" spans="1:22" ht="15.75" customHeight="1" x14ac:dyDescent="0.25">
      <c r="A1133" s="10" t="s">
        <v>2449</v>
      </c>
      <c r="B1133" s="11" t="s">
        <v>3341</v>
      </c>
      <c r="C1133" s="12" t="s">
        <v>3902</v>
      </c>
      <c r="D1133" s="10" t="s">
        <v>95</v>
      </c>
      <c r="E1133" s="13" t="s">
        <v>5360</v>
      </c>
      <c r="F1133" s="14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15"/>
      <c r="R1133" s="15"/>
      <c r="S1133" s="15"/>
      <c r="T1133" s="15"/>
      <c r="V1133" s="16">
        <f t="shared" si="117"/>
        <v>0</v>
      </c>
    </row>
    <row r="1134" spans="1:22" ht="15.75" customHeight="1" x14ac:dyDescent="0.25">
      <c r="A1134" s="10" t="s">
        <v>2450</v>
      </c>
      <c r="B1134" s="11" t="s">
        <v>3341</v>
      </c>
      <c r="C1134" s="12" t="s">
        <v>3903</v>
      </c>
      <c r="D1134" s="10" t="s">
        <v>95</v>
      </c>
      <c r="E1134" s="13" t="s">
        <v>5360</v>
      </c>
      <c r="F1134" s="14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15"/>
      <c r="R1134" s="15"/>
      <c r="S1134" s="15"/>
      <c r="T1134" s="15"/>
      <c r="V1134" s="16">
        <f t="shared" si="117"/>
        <v>0</v>
      </c>
    </row>
    <row r="1135" spans="1:22" ht="15.75" customHeight="1" x14ac:dyDescent="0.25">
      <c r="A1135" s="10" t="s">
        <v>2451</v>
      </c>
      <c r="B1135" s="11" t="s">
        <v>3341</v>
      </c>
      <c r="C1135" s="12" t="s">
        <v>3904</v>
      </c>
      <c r="D1135" s="10" t="s">
        <v>95</v>
      </c>
      <c r="E1135" s="13" t="s">
        <v>5360</v>
      </c>
      <c r="F1135" s="14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15"/>
      <c r="R1135" s="15"/>
      <c r="S1135" s="15"/>
      <c r="T1135" s="15"/>
      <c r="V1135" s="16">
        <f t="shared" si="117"/>
        <v>0</v>
      </c>
    </row>
    <row r="1136" spans="1:22" ht="15.75" customHeight="1" x14ac:dyDescent="0.25">
      <c r="A1136" s="10" t="s">
        <v>2452</v>
      </c>
      <c r="B1136" s="11" t="s">
        <v>3341</v>
      </c>
      <c r="C1136" s="12" t="s">
        <v>3905</v>
      </c>
      <c r="D1136" s="10" t="s">
        <v>95</v>
      </c>
      <c r="E1136" s="13" t="s">
        <v>5360</v>
      </c>
      <c r="F1136" s="14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15"/>
      <c r="R1136" s="15"/>
      <c r="S1136" s="15"/>
      <c r="T1136" s="15"/>
      <c r="V1136" s="16">
        <f t="shared" si="117"/>
        <v>0</v>
      </c>
    </row>
    <row r="1137" spans="1:22" ht="15.75" customHeight="1" x14ac:dyDescent="0.25">
      <c r="A1137" s="10" t="s">
        <v>2453</v>
      </c>
      <c r="B1137" s="11" t="s">
        <v>3341</v>
      </c>
      <c r="C1137" s="12" t="s">
        <v>3906</v>
      </c>
      <c r="D1137" s="10" t="s">
        <v>95</v>
      </c>
      <c r="E1137" s="13" t="s">
        <v>5360</v>
      </c>
      <c r="F1137" s="14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15"/>
      <c r="R1137" s="15"/>
      <c r="S1137" s="15"/>
      <c r="T1137" s="15"/>
      <c r="V1137" s="16">
        <f t="shared" si="117"/>
        <v>0</v>
      </c>
    </row>
    <row r="1138" spans="1:22" ht="15.75" customHeight="1" x14ac:dyDescent="0.25">
      <c r="A1138" s="10" t="s">
        <v>2454</v>
      </c>
      <c r="B1138" s="11" t="s">
        <v>3341</v>
      </c>
      <c r="C1138" s="12" t="s">
        <v>3907</v>
      </c>
      <c r="D1138" s="10" t="s">
        <v>95</v>
      </c>
      <c r="E1138" s="13" t="s">
        <v>5360</v>
      </c>
      <c r="F1138" s="14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15"/>
      <c r="R1138" s="15"/>
      <c r="S1138" s="15"/>
      <c r="T1138" s="15"/>
      <c r="V1138" s="16">
        <f t="shared" si="117"/>
        <v>0</v>
      </c>
    </row>
    <row r="1139" spans="1:22" ht="15.75" customHeight="1" x14ac:dyDescent="0.25">
      <c r="A1139" s="10" t="s">
        <v>2455</v>
      </c>
      <c r="B1139" s="11" t="s">
        <v>3341</v>
      </c>
      <c r="C1139" s="12" t="s">
        <v>3908</v>
      </c>
      <c r="D1139" s="10" t="s">
        <v>95</v>
      </c>
      <c r="E1139" s="13" t="s">
        <v>5360</v>
      </c>
      <c r="F1139" s="14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15"/>
      <c r="R1139" s="15"/>
      <c r="S1139" s="15"/>
      <c r="T1139" s="15"/>
      <c r="V1139" s="16">
        <f t="shared" si="117"/>
        <v>0</v>
      </c>
    </row>
    <row r="1140" spans="1:22" ht="15.75" customHeight="1" x14ac:dyDescent="0.25">
      <c r="A1140" s="10" t="s">
        <v>2456</v>
      </c>
      <c r="B1140" s="11" t="s">
        <v>3341</v>
      </c>
      <c r="C1140" s="12" t="s">
        <v>3909</v>
      </c>
      <c r="D1140" s="10" t="s">
        <v>95</v>
      </c>
      <c r="E1140" s="13" t="s">
        <v>5360</v>
      </c>
      <c r="F1140" s="14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15"/>
      <c r="R1140" s="15"/>
      <c r="S1140" s="15"/>
      <c r="T1140" s="15"/>
      <c r="V1140" s="16">
        <f t="shared" si="117"/>
        <v>0</v>
      </c>
    </row>
    <row r="1141" spans="1:22" ht="15.75" customHeight="1" x14ac:dyDescent="0.25">
      <c r="A1141" s="10" t="s">
        <v>2457</v>
      </c>
      <c r="B1141" s="11" t="s">
        <v>3341</v>
      </c>
      <c r="C1141" s="12" t="s">
        <v>3910</v>
      </c>
      <c r="D1141" s="10" t="s">
        <v>95</v>
      </c>
      <c r="E1141" s="13" t="s">
        <v>5360</v>
      </c>
      <c r="F1141" s="14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15"/>
      <c r="R1141" s="15"/>
      <c r="S1141" s="15"/>
      <c r="T1141" s="15"/>
      <c r="V1141" s="16">
        <f t="shared" si="117"/>
        <v>0</v>
      </c>
    </row>
    <row r="1142" spans="1:22" ht="15.75" customHeight="1" x14ac:dyDescent="0.25">
      <c r="A1142" s="10" t="s">
        <v>2458</v>
      </c>
      <c r="B1142" s="11" t="s">
        <v>3341</v>
      </c>
      <c r="C1142" s="12" t="s">
        <v>3911</v>
      </c>
      <c r="D1142" s="10" t="s">
        <v>95</v>
      </c>
      <c r="E1142" s="13" t="s">
        <v>5360</v>
      </c>
      <c r="F1142" s="14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15"/>
      <c r="R1142" s="15"/>
      <c r="S1142" s="15"/>
      <c r="T1142" s="15"/>
      <c r="V1142" s="16">
        <f t="shared" si="117"/>
        <v>0</v>
      </c>
    </row>
    <row r="1143" spans="1:22" ht="15.75" customHeight="1" x14ac:dyDescent="0.25">
      <c r="A1143" s="10" t="s">
        <v>2459</v>
      </c>
      <c r="B1143" s="11" t="s">
        <v>3341</v>
      </c>
      <c r="C1143" s="12" t="s">
        <v>3912</v>
      </c>
      <c r="D1143" s="10" t="s">
        <v>95</v>
      </c>
      <c r="E1143" s="13" t="s">
        <v>5360</v>
      </c>
      <c r="F1143" s="14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15"/>
      <c r="R1143" s="15"/>
      <c r="S1143" s="15"/>
      <c r="T1143" s="15"/>
      <c r="V1143" s="16">
        <f t="shared" si="117"/>
        <v>0</v>
      </c>
    </row>
    <row r="1144" spans="1:22" ht="15.75" customHeight="1" x14ac:dyDescent="0.25">
      <c r="A1144" s="10" t="s">
        <v>2460</v>
      </c>
      <c r="B1144" s="11" t="s">
        <v>3341</v>
      </c>
      <c r="C1144" s="12" t="s">
        <v>3913</v>
      </c>
      <c r="D1144" s="10" t="s">
        <v>95</v>
      </c>
      <c r="E1144" s="13" t="s">
        <v>5360</v>
      </c>
      <c r="F1144" s="14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15"/>
      <c r="R1144" s="15"/>
      <c r="S1144" s="15"/>
      <c r="T1144" s="15"/>
      <c r="V1144" s="16">
        <f t="shared" si="117"/>
        <v>0</v>
      </c>
    </row>
    <row r="1145" spans="1:22" ht="15.75" customHeight="1" x14ac:dyDescent="0.25">
      <c r="A1145" s="10">
        <v>71345</v>
      </c>
      <c r="B1145" s="11" t="s">
        <v>734</v>
      </c>
      <c r="C1145" s="12" t="s">
        <v>1350</v>
      </c>
      <c r="D1145" s="10">
        <v>102</v>
      </c>
      <c r="E1145" s="13" t="s">
        <v>5356</v>
      </c>
      <c r="F1145" s="14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38"/>
      <c r="T1145" s="38"/>
      <c r="V1145" s="16">
        <f t="shared" ref="V1145:V1152" si="118">(G1145+H1145+I1145+J1145+K1145+L1145+M1145+N1145+O1145+P1145+Q1145+R1145+S1145+T1145)*102</f>
        <v>0</v>
      </c>
    </row>
    <row r="1146" spans="1:22" ht="15.75" customHeight="1" x14ac:dyDescent="0.25">
      <c r="A1146" s="10">
        <v>75803</v>
      </c>
      <c r="B1146" s="11" t="s">
        <v>734</v>
      </c>
      <c r="C1146" s="12" t="s">
        <v>1351</v>
      </c>
      <c r="D1146" s="10">
        <v>102</v>
      </c>
      <c r="E1146" s="13" t="s">
        <v>5356</v>
      </c>
      <c r="F1146" s="14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38"/>
      <c r="T1146" s="38"/>
      <c r="V1146" s="16">
        <f t="shared" si="118"/>
        <v>0</v>
      </c>
    </row>
    <row r="1147" spans="1:22" ht="15.75" customHeight="1" x14ac:dyDescent="0.25">
      <c r="A1147" s="10">
        <v>75802</v>
      </c>
      <c r="B1147" s="11" t="s">
        <v>734</v>
      </c>
      <c r="C1147" s="12" t="s">
        <v>1352</v>
      </c>
      <c r="D1147" s="10">
        <v>102</v>
      </c>
      <c r="E1147" s="13" t="s">
        <v>5356</v>
      </c>
      <c r="F1147" s="14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38"/>
      <c r="T1147" s="38"/>
      <c r="V1147" s="16">
        <f t="shared" si="118"/>
        <v>0</v>
      </c>
    </row>
    <row r="1148" spans="1:22" ht="15.75" customHeight="1" x14ac:dyDescent="0.25">
      <c r="A1148" s="10">
        <v>75806</v>
      </c>
      <c r="B1148" s="11" t="s">
        <v>734</v>
      </c>
      <c r="C1148" s="12" t="s">
        <v>1353</v>
      </c>
      <c r="D1148" s="10">
        <v>102</v>
      </c>
      <c r="E1148" s="13" t="s">
        <v>5356</v>
      </c>
      <c r="F1148" s="14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38"/>
      <c r="T1148" s="38"/>
      <c r="V1148" s="16">
        <f t="shared" si="118"/>
        <v>0</v>
      </c>
    </row>
    <row r="1149" spans="1:22" ht="15.75" customHeight="1" x14ac:dyDescent="0.25">
      <c r="A1149" s="10">
        <v>71344</v>
      </c>
      <c r="B1149" s="11" t="s">
        <v>735</v>
      </c>
      <c r="C1149" s="12" t="s">
        <v>1354</v>
      </c>
      <c r="D1149" s="10">
        <v>102</v>
      </c>
      <c r="E1149" s="13" t="s">
        <v>5356</v>
      </c>
      <c r="F1149" s="14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38"/>
      <c r="T1149" s="38"/>
      <c r="V1149" s="16">
        <f t="shared" si="118"/>
        <v>0</v>
      </c>
    </row>
    <row r="1150" spans="1:22" ht="15.75" customHeight="1" x14ac:dyDescent="0.25">
      <c r="A1150" s="10">
        <v>71398</v>
      </c>
      <c r="B1150" s="11" t="s">
        <v>735</v>
      </c>
      <c r="C1150" s="12" t="s">
        <v>1355</v>
      </c>
      <c r="D1150" s="10">
        <v>102</v>
      </c>
      <c r="E1150" s="13" t="s">
        <v>5356</v>
      </c>
      <c r="F1150" s="14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38"/>
      <c r="T1150" s="38"/>
      <c r="V1150" s="16">
        <f t="shared" si="118"/>
        <v>0</v>
      </c>
    </row>
    <row r="1151" spans="1:22" ht="15.75" customHeight="1" x14ac:dyDescent="0.25">
      <c r="A1151" s="10">
        <v>71349</v>
      </c>
      <c r="B1151" s="11" t="s">
        <v>735</v>
      </c>
      <c r="C1151" s="12" t="s">
        <v>1356</v>
      </c>
      <c r="D1151" s="10">
        <v>102</v>
      </c>
      <c r="E1151" s="13" t="s">
        <v>5356</v>
      </c>
      <c r="F1151" s="14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38"/>
      <c r="T1151" s="38"/>
      <c r="V1151" s="16">
        <f t="shared" si="118"/>
        <v>0</v>
      </c>
    </row>
    <row r="1152" spans="1:22" ht="15.75" customHeight="1" x14ac:dyDescent="0.25">
      <c r="A1152" s="10">
        <v>71341</v>
      </c>
      <c r="B1152" s="11" t="s">
        <v>736</v>
      </c>
      <c r="C1152" s="12" t="s">
        <v>1357</v>
      </c>
      <c r="D1152" s="10">
        <v>102</v>
      </c>
      <c r="E1152" s="13" t="s">
        <v>5356</v>
      </c>
      <c r="F1152" s="14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38"/>
      <c r="T1152" s="38"/>
      <c r="V1152" s="16">
        <f t="shared" si="118"/>
        <v>0</v>
      </c>
    </row>
    <row r="1153" spans="1:22" s="3" customFormat="1" ht="15.75" customHeight="1" x14ac:dyDescent="0.25">
      <c r="A1153" s="17"/>
      <c r="B1153" s="18"/>
      <c r="C1153" s="19"/>
      <c r="D1153" s="17"/>
      <c r="E1153" s="23"/>
      <c r="F1153" s="14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V1153" s="22"/>
    </row>
    <row r="1154" spans="1:22" ht="15.75" customHeight="1" x14ac:dyDescent="0.25">
      <c r="A1154" s="10">
        <v>9703</v>
      </c>
      <c r="B1154" s="11" t="s">
        <v>737</v>
      </c>
      <c r="C1154" s="12" t="s">
        <v>1358</v>
      </c>
      <c r="D1154" s="10">
        <v>102</v>
      </c>
      <c r="E1154" s="13" t="s">
        <v>5355</v>
      </c>
      <c r="F1154" s="14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38"/>
      <c r="S1154" s="38"/>
      <c r="T1154" s="38"/>
      <c r="V1154" s="16">
        <f t="shared" ref="V1154:V1155" si="119">(G1154+H1154+I1154+J1154+K1154+L1154+M1154+N1154+O1154+P1154+Q1154+R1154+S1154+T1154)*102</f>
        <v>0</v>
      </c>
    </row>
    <row r="1155" spans="1:22" ht="15.75" customHeight="1" x14ac:dyDescent="0.25">
      <c r="A1155" s="10">
        <v>9704</v>
      </c>
      <c r="B1155" s="11" t="s">
        <v>737</v>
      </c>
      <c r="C1155" s="12" t="s">
        <v>1359</v>
      </c>
      <c r="D1155" s="10">
        <v>102</v>
      </c>
      <c r="E1155" s="13" t="s">
        <v>5355</v>
      </c>
      <c r="F1155" s="14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38"/>
      <c r="S1155" s="38"/>
      <c r="T1155" s="38"/>
      <c r="V1155" s="16">
        <f t="shared" si="119"/>
        <v>0</v>
      </c>
    </row>
    <row r="1156" spans="1:22" ht="15.75" customHeight="1" x14ac:dyDescent="0.25">
      <c r="A1156" s="10" t="s">
        <v>2461</v>
      </c>
      <c r="B1156" s="11" t="s">
        <v>737</v>
      </c>
      <c r="C1156" s="12" t="s">
        <v>103</v>
      </c>
      <c r="D1156" s="10" t="s">
        <v>96</v>
      </c>
      <c r="E1156" s="13" t="s">
        <v>5360</v>
      </c>
      <c r="F1156" s="14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15"/>
      <c r="R1156" s="15"/>
      <c r="S1156" s="15"/>
      <c r="T1156" s="15"/>
      <c r="V1156" s="16">
        <f t="shared" ref="V1156:V1158" si="120">(G1156+H1156+I1156+J1156+K1156+L1156+M1156+N1156+O1156+P1156+Q1156+R1156+S1156+T1156)*288</f>
        <v>0</v>
      </c>
    </row>
    <row r="1157" spans="1:22" ht="15.75" customHeight="1" x14ac:dyDescent="0.25">
      <c r="A1157" s="10" t="s">
        <v>2462</v>
      </c>
      <c r="B1157" s="11" t="s">
        <v>737</v>
      </c>
      <c r="C1157" s="12" t="s">
        <v>3914</v>
      </c>
      <c r="D1157" s="10" t="s">
        <v>96</v>
      </c>
      <c r="E1157" s="13" t="s">
        <v>5360</v>
      </c>
      <c r="F1157" s="14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15"/>
      <c r="R1157" s="15"/>
      <c r="S1157" s="15"/>
      <c r="T1157" s="15"/>
      <c r="V1157" s="16">
        <f t="shared" si="120"/>
        <v>0</v>
      </c>
    </row>
    <row r="1158" spans="1:22" ht="15.75" customHeight="1" x14ac:dyDescent="0.25">
      <c r="A1158" s="10" t="s">
        <v>2463</v>
      </c>
      <c r="B1158" s="11" t="s">
        <v>737</v>
      </c>
      <c r="C1158" s="12" t="s">
        <v>3915</v>
      </c>
      <c r="D1158" s="10" t="s">
        <v>96</v>
      </c>
      <c r="E1158" s="13" t="s">
        <v>5360</v>
      </c>
      <c r="F1158" s="14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15"/>
      <c r="R1158" s="15"/>
      <c r="S1158" s="15"/>
      <c r="T1158" s="15"/>
      <c r="V1158" s="16">
        <f t="shared" si="120"/>
        <v>0</v>
      </c>
    </row>
    <row r="1159" spans="1:22" ht="15.75" customHeight="1" x14ac:dyDescent="0.25">
      <c r="A1159" s="10">
        <v>74850</v>
      </c>
      <c r="B1159" s="11" t="s">
        <v>738</v>
      </c>
      <c r="C1159" s="12" t="s">
        <v>1360</v>
      </c>
      <c r="D1159" s="10">
        <v>102</v>
      </c>
      <c r="E1159" s="13" t="s">
        <v>5355</v>
      </c>
      <c r="F1159" s="14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38"/>
      <c r="S1159" s="38"/>
      <c r="T1159" s="38"/>
      <c r="V1159" s="16">
        <f t="shared" ref="V1159:V1163" si="121">(G1159+H1159+I1159+J1159+K1159+L1159+M1159+N1159+O1159+P1159+Q1159+R1159+S1159+T1159)*102</f>
        <v>0</v>
      </c>
    </row>
    <row r="1160" spans="1:22" ht="15.75" customHeight="1" x14ac:dyDescent="0.25">
      <c r="A1160" s="10">
        <v>74821</v>
      </c>
      <c r="B1160" s="11" t="s">
        <v>738</v>
      </c>
      <c r="C1160" s="12" t="s">
        <v>1361</v>
      </c>
      <c r="D1160" s="10">
        <v>102</v>
      </c>
      <c r="E1160" s="13" t="s">
        <v>5355</v>
      </c>
      <c r="F1160" s="14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38"/>
      <c r="S1160" s="38"/>
      <c r="T1160" s="38"/>
      <c r="V1160" s="16">
        <f t="shared" si="121"/>
        <v>0</v>
      </c>
    </row>
    <row r="1161" spans="1:22" ht="15.75" customHeight="1" x14ac:dyDescent="0.25">
      <c r="A1161" s="10">
        <v>74819</v>
      </c>
      <c r="B1161" s="11" t="s">
        <v>738</v>
      </c>
      <c r="C1161" s="12" t="s">
        <v>1362</v>
      </c>
      <c r="D1161" s="10">
        <v>102</v>
      </c>
      <c r="E1161" s="13" t="s">
        <v>5355</v>
      </c>
      <c r="F1161" s="14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38"/>
      <c r="S1161" s="38"/>
      <c r="T1161" s="38"/>
      <c r="V1161" s="16">
        <f t="shared" si="121"/>
        <v>0</v>
      </c>
    </row>
    <row r="1162" spans="1:22" ht="15.75" customHeight="1" x14ac:dyDescent="0.25">
      <c r="A1162" s="10">
        <v>74820</v>
      </c>
      <c r="B1162" s="11" t="s">
        <v>738</v>
      </c>
      <c r="C1162" s="12" t="s">
        <v>1363</v>
      </c>
      <c r="D1162" s="10">
        <v>102</v>
      </c>
      <c r="E1162" s="13" t="s">
        <v>5355</v>
      </c>
      <c r="F1162" s="14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38"/>
      <c r="S1162" s="38"/>
      <c r="T1162" s="38"/>
      <c r="V1162" s="16">
        <f t="shared" si="121"/>
        <v>0</v>
      </c>
    </row>
    <row r="1163" spans="1:22" ht="15.75" customHeight="1" x14ac:dyDescent="0.25">
      <c r="A1163" s="10">
        <v>9705</v>
      </c>
      <c r="B1163" s="11" t="s">
        <v>739</v>
      </c>
      <c r="C1163" s="12" t="s">
        <v>1364</v>
      </c>
      <c r="D1163" s="10">
        <v>102</v>
      </c>
      <c r="E1163" s="13" t="s">
        <v>5355</v>
      </c>
      <c r="F1163" s="14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38"/>
      <c r="S1163" s="38"/>
      <c r="T1163" s="38"/>
      <c r="V1163" s="16">
        <f t="shared" si="121"/>
        <v>0</v>
      </c>
    </row>
    <row r="1164" spans="1:22" s="3" customFormat="1" ht="15.75" customHeight="1" x14ac:dyDescent="0.25">
      <c r="A1164" s="17"/>
      <c r="B1164" s="18"/>
      <c r="C1164" s="19"/>
      <c r="D1164" s="17"/>
      <c r="E1164" s="23"/>
      <c r="F1164" s="14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V1164" s="22"/>
    </row>
    <row r="1165" spans="1:22" ht="15.75" customHeight="1" x14ac:dyDescent="0.25">
      <c r="A1165" s="10">
        <v>79104</v>
      </c>
      <c r="B1165" s="11" t="s">
        <v>740</v>
      </c>
      <c r="C1165" s="12" t="s">
        <v>1365</v>
      </c>
      <c r="D1165" s="10">
        <v>102</v>
      </c>
      <c r="E1165" s="13" t="s">
        <v>5356</v>
      </c>
      <c r="F1165" s="14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38"/>
      <c r="T1165" s="38"/>
      <c r="V1165" s="16">
        <f>(G1165+H1165+I1165+J1165+K1165+L1165+M1165+N1165+O1165+P1165+Q1165+R1165+S1165+T1165)*102</f>
        <v>0</v>
      </c>
    </row>
    <row r="1166" spans="1:22" s="3" customFormat="1" ht="15.75" customHeight="1" x14ac:dyDescent="0.25">
      <c r="A1166" s="17"/>
      <c r="B1166" s="18"/>
      <c r="C1166" s="19"/>
      <c r="D1166" s="17"/>
      <c r="E1166" s="23"/>
      <c r="F1166" s="14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V1166" s="22"/>
    </row>
    <row r="1167" spans="1:22" ht="15.75" customHeight="1" x14ac:dyDescent="0.25">
      <c r="A1167" s="10" t="s">
        <v>2464</v>
      </c>
      <c r="B1167" s="11" t="s">
        <v>741</v>
      </c>
      <c r="C1167" s="12" t="s">
        <v>3916</v>
      </c>
      <c r="D1167" s="10" t="s">
        <v>95</v>
      </c>
      <c r="E1167" s="13" t="s">
        <v>5360</v>
      </c>
      <c r="F1167" s="14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15"/>
      <c r="R1167" s="15"/>
      <c r="S1167" s="15"/>
      <c r="T1167" s="15"/>
      <c r="V1167" s="16">
        <f t="shared" ref="V1167:V1171" si="122">(G1167+H1167+I1167+J1167+K1167+L1167+M1167+N1167+O1167+P1167+Q1167+R1167+S1167+T1167)*100</f>
        <v>0</v>
      </c>
    </row>
    <row r="1168" spans="1:22" ht="15.75" customHeight="1" x14ac:dyDescent="0.25">
      <c r="A1168" s="10" t="s">
        <v>2465</v>
      </c>
      <c r="B1168" s="11" t="s">
        <v>741</v>
      </c>
      <c r="C1168" s="12" t="s">
        <v>3917</v>
      </c>
      <c r="D1168" s="10" t="s">
        <v>95</v>
      </c>
      <c r="E1168" s="13" t="s">
        <v>5360</v>
      </c>
      <c r="F1168" s="14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15"/>
      <c r="R1168" s="15"/>
      <c r="S1168" s="15"/>
      <c r="T1168" s="15"/>
      <c r="V1168" s="16">
        <f t="shared" si="122"/>
        <v>0</v>
      </c>
    </row>
    <row r="1169" spans="1:22" ht="15.75" customHeight="1" x14ac:dyDescent="0.25">
      <c r="A1169" s="10" t="s">
        <v>2466</v>
      </c>
      <c r="B1169" s="11" t="s">
        <v>741</v>
      </c>
      <c r="C1169" s="12" t="s">
        <v>3918</v>
      </c>
      <c r="D1169" s="10" t="s">
        <v>95</v>
      </c>
      <c r="E1169" s="13" t="s">
        <v>5360</v>
      </c>
      <c r="F1169" s="14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15"/>
      <c r="R1169" s="15"/>
      <c r="S1169" s="15"/>
      <c r="T1169" s="15"/>
      <c r="V1169" s="16">
        <f t="shared" si="122"/>
        <v>0</v>
      </c>
    </row>
    <row r="1170" spans="1:22" ht="15.75" customHeight="1" x14ac:dyDescent="0.25">
      <c r="A1170" s="10" t="s">
        <v>2467</v>
      </c>
      <c r="B1170" s="11" t="s">
        <v>741</v>
      </c>
      <c r="C1170" s="12" t="s">
        <v>3919</v>
      </c>
      <c r="D1170" s="10" t="s">
        <v>95</v>
      </c>
      <c r="E1170" s="13" t="s">
        <v>5360</v>
      </c>
      <c r="F1170" s="14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15"/>
      <c r="R1170" s="15"/>
      <c r="S1170" s="15"/>
      <c r="T1170" s="15"/>
      <c r="V1170" s="16">
        <f t="shared" si="122"/>
        <v>0</v>
      </c>
    </row>
    <row r="1171" spans="1:22" ht="15.75" customHeight="1" x14ac:dyDescent="0.25">
      <c r="A1171" s="10" t="s">
        <v>2468</v>
      </c>
      <c r="B1171" s="11" t="s">
        <v>741</v>
      </c>
      <c r="C1171" s="12" t="s">
        <v>3920</v>
      </c>
      <c r="D1171" s="10" t="s">
        <v>95</v>
      </c>
      <c r="E1171" s="13" t="s">
        <v>5360</v>
      </c>
      <c r="F1171" s="14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15"/>
      <c r="R1171" s="15"/>
      <c r="S1171" s="15"/>
      <c r="T1171" s="15"/>
      <c r="V1171" s="16">
        <f t="shared" si="122"/>
        <v>0</v>
      </c>
    </row>
    <row r="1172" spans="1:22" ht="15.75" customHeight="1" x14ac:dyDescent="0.25">
      <c r="A1172" s="10">
        <v>71358</v>
      </c>
      <c r="B1172" s="11" t="s">
        <v>741</v>
      </c>
      <c r="C1172" s="12" t="s">
        <v>1366</v>
      </c>
      <c r="D1172" s="10">
        <v>102</v>
      </c>
      <c r="E1172" s="13" t="s">
        <v>5356</v>
      </c>
      <c r="F1172" s="14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38"/>
      <c r="T1172" s="38"/>
      <c r="V1172" s="16">
        <f t="shared" ref="V1172:V1190" si="123">(G1172+H1172+I1172+J1172+K1172+L1172+M1172+N1172+O1172+P1172+Q1172+R1172+S1172+T1172)*102</f>
        <v>0</v>
      </c>
    </row>
    <row r="1173" spans="1:22" ht="15.75" customHeight="1" x14ac:dyDescent="0.25">
      <c r="A1173" s="10">
        <v>71359</v>
      </c>
      <c r="B1173" s="11" t="s">
        <v>741</v>
      </c>
      <c r="C1173" s="12" t="s">
        <v>1367</v>
      </c>
      <c r="D1173" s="10">
        <v>102</v>
      </c>
      <c r="E1173" s="13">
        <v>26</v>
      </c>
      <c r="F1173" s="14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38"/>
      <c r="T1173" s="15"/>
      <c r="V1173" s="16">
        <f t="shared" si="123"/>
        <v>0</v>
      </c>
    </row>
    <row r="1174" spans="1:22" ht="15.75" customHeight="1" x14ac:dyDescent="0.25">
      <c r="A1174" s="10">
        <v>71350</v>
      </c>
      <c r="B1174" s="11" t="s">
        <v>741</v>
      </c>
      <c r="C1174" s="12" t="s">
        <v>1368</v>
      </c>
      <c r="D1174" s="10">
        <v>102</v>
      </c>
      <c r="E1174" s="13" t="s">
        <v>5356</v>
      </c>
      <c r="F1174" s="14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38"/>
      <c r="T1174" s="38"/>
      <c r="V1174" s="16">
        <f t="shared" si="123"/>
        <v>0</v>
      </c>
    </row>
    <row r="1175" spans="1:22" ht="15.75" customHeight="1" x14ac:dyDescent="0.25">
      <c r="A1175" s="10">
        <v>71351</v>
      </c>
      <c r="B1175" s="11" t="s">
        <v>741</v>
      </c>
      <c r="C1175" s="12" t="s">
        <v>1369</v>
      </c>
      <c r="D1175" s="10">
        <v>102</v>
      </c>
      <c r="E1175" s="13" t="s">
        <v>5356</v>
      </c>
      <c r="F1175" s="14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38"/>
      <c r="T1175" s="38"/>
      <c r="V1175" s="16">
        <f t="shared" si="123"/>
        <v>0</v>
      </c>
    </row>
    <row r="1176" spans="1:22" ht="15.75" customHeight="1" x14ac:dyDescent="0.25">
      <c r="A1176" s="10">
        <v>71357</v>
      </c>
      <c r="B1176" s="11" t="s">
        <v>741</v>
      </c>
      <c r="C1176" s="12" t="s">
        <v>1370</v>
      </c>
      <c r="D1176" s="10">
        <v>102</v>
      </c>
      <c r="E1176" s="13" t="s">
        <v>5356</v>
      </c>
      <c r="F1176" s="14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38"/>
      <c r="T1176" s="38"/>
      <c r="V1176" s="16">
        <f t="shared" si="123"/>
        <v>0</v>
      </c>
    </row>
    <row r="1177" spans="1:22" ht="15.75" customHeight="1" x14ac:dyDescent="0.25">
      <c r="A1177" s="10">
        <v>71353</v>
      </c>
      <c r="B1177" s="11" t="s">
        <v>741</v>
      </c>
      <c r="C1177" s="12" t="s">
        <v>1371</v>
      </c>
      <c r="D1177" s="10">
        <v>102</v>
      </c>
      <c r="E1177" s="13" t="s">
        <v>5356</v>
      </c>
      <c r="F1177" s="14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38"/>
      <c r="T1177" s="38"/>
      <c r="V1177" s="16">
        <f t="shared" si="123"/>
        <v>0</v>
      </c>
    </row>
    <row r="1178" spans="1:22" ht="15.75" customHeight="1" x14ac:dyDescent="0.25">
      <c r="A1178" s="10">
        <v>71352</v>
      </c>
      <c r="B1178" s="11" t="s">
        <v>741</v>
      </c>
      <c r="C1178" s="12" t="s">
        <v>1372</v>
      </c>
      <c r="D1178" s="10">
        <v>102</v>
      </c>
      <c r="E1178" s="13" t="s">
        <v>5356</v>
      </c>
      <c r="F1178" s="14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38"/>
      <c r="T1178" s="38"/>
      <c r="V1178" s="16">
        <f t="shared" si="123"/>
        <v>0</v>
      </c>
    </row>
    <row r="1179" spans="1:22" ht="15.75" customHeight="1" x14ac:dyDescent="0.25">
      <c r="A1179" s="10">
        <v>71336</v>
      </c>
      <c r="B1179" s="11" t="s">
        <v>741</v>
      </c>
      <c r="C1179" s="12" t="s">
        <v>1373</v>
      </c>
      <c r="D1179" s="10">
        <v>102</v>
      </c>
      <c r="E1179" s="13" t="s">
        <v>5355</v>
      </c>
      <c r="F1179" s="14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38"/>
      <c r="S1179" s="38"/>
      <c r="T1179" s="38"/>
      <c r="V1179" s="16">
        <f t="shared" si="123"/>
        <v>0</v>
      </c>
    </row>
    <row r="1180" spans="1:22" ht="15.75" customHeight="1" x14ac:dyDescent="0.25">
      <c r="A1180" s="10">
        <v>9484</v>
      </c>
      <c r="B1180" s="11" t="s">
        <v>741</v>
      </c>
      <c r="C1180" s="12" t="s">
        <v>1374</v>
      </c>
      <c r="D1180" s="10">
        <v>102</v>
      </c>
      <c r="E1180" s="13" t="s">
        <v>5356</v>
      </c>
      <c r="F1180" s="14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38"/>
      <c r="T1180" s="38"/>
      <c r="V1180" s="16">
        <f t="shared" si="123"/>
        <v>0</v>
      </c>
    </row>
    <row r="1181" spans="1:22" ht="15.75" customHeight="1" x14ac:dyDescent="0.25">
      <c r="A1181" s="10">
        <v>71397</v>
      </c>
      <c r="B1181" s="11" t="s">
        <v>741</v>
      </c>
      <c r="C1181" s="12" t="s">
        <v>1375</v>
      </c>
      <c r="D1181" s="10">
        <v>102</v>
      </c>
      <c r="E1181" s="13" t="s">
        <v>5355</v>
      </c>
      <c r="F1181" s="14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38"/>
      <c r="S1181" s="38"/>
      <c r="T1181" s="38"/>
      <c r="V1181" s="16">
        <f t="shared" si="123"/>
        <v>0</v>
      </c>
    </row>
    <row r="1182" spans="1:22" ht="15.75" customHeight="1" x14ac:dyDescent="0.25">
      <c r="A1182" s="10">
        <v>71335</v>
      </c>
      <c r="B1182" s="11" t="s">
        <v>741</v>
      </c>
      <c r="C1182" s="12" t="s">
        <v>1376</v>
      </c>
      <c r="D1182" s="10">
        <v>102</v>
      </c>
      <c r="E1182" s="13" t="s">
        <v>5355</v>
      </c>
      <c r="F1182" s="14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38"/>
      <c r="S1182" s="38"/>
      <c r="T1182" s="38"/>
      <c r="V1182" s="16">
        <f t="shared" si="123"/>
        <v>0</v>
      </c>
    </row>
    <row r="1183" spans="1:22" ht="15.75" customHeight="1" x14ac:dyDescent="0.25">
      <c r="A1183" s="10">
        <v>71303</v>
      </c>
      <c r="B1183" s="11" t="s">
        <v>741</v>
      </c>
      <c r="C1183" s="12" t="s">
        <v>1377</v>
      </c>
      <c r="D1183" s="10">
        <v>102</v>
      </c>
      <c r="E1183" s="13">
        <v>26</v>
      </c>
      <c r="F1183" s="14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38"/>
      <c r="T1183" s="15"/>
      <c r="V1183" s="16">
        <f t="shared" si="123"/>
        <v>0</v>
      </c>
    </row>
    <row r="1184" spans="1:22" ht="15.75" customHeight="1" x14ac:dyDescent="0.25">
      <c r="A1184" s="10">
        <v>71309</v>
      </c>
      <c r="B1184" s="11" t="s">
        <v>741</v>
      </c>
      <c r="C1184" s="12" t="s">
        <v>1378</v>
      </c>
      <c r="D1184" s="10">
        <v>102</v>
      </c>
      <c r="E1184" s="13" t="s">
        <v>5356</v>
      </c>
      <c r="F1184" s="14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38"/>
      <c r="T1184" s="38"/>
      <c r="V1184" s="16">
        <f t="shared" si="123"/>
        <v>0</v>
      </c>
    </row>
    <row r="1185" spans="1:22" ht="15.75" customHeight="1" x14ac:dyDescent="0.25">
      <c r="A1185" s="10">
        <v>71305</v>
      </c>
      <c r="B1185" s="11" t="s">
        <v>741</v>
      </c>
      <c r="C1185" s="12" t="s">
        <v>1379</v>
      </c>
      <c r="D1185" s="10">
        <v>102</v>
      </c>
      <c r="E1185" s="13" t="s">
        <v>5356</v>
      </c>
      <c r="F1185" s="14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38"/>
      <c r="T1185" s="38"/>
      <c r="V1185" s="16">
        <f t="shared" si="123"/>
        <v>0</v>
      </c>
    </row>
    <row r="1186" spans="1:22" ht="15.75" customHeight="1" x14ac:dyDescent="0.25">
      <c r="A1186" s="10">
        <v>71354</v>
      </c>
      <c r="B1186" s="11" t="s">
        <v>741</v>
      </c>
      <c r="C1186" s="12" t="s">
        <v>1380</v>
      </c>
      <c r="D1186" s="10">
        <v>102</v>
      </c>
      <c r="E1186" s="13" t="s">
        <v>5356</v>
      </c>
      <c r="F1186" s="14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38"/>
      <c r="T1186" s="38"/>
      <c r="V1186" s="16">
        <f t="shared" si="123"/>
        <v>0</v>
      </c>
    </row>
    <row r="1187" spans="1:22" ht="15.75" customHeight="1" x14ac:dyDescent="0.25">
      <c r="A1187" s="10">
        <v>71355</v>
      </c>
      <c r="B1187" s="11" t="s">
        <v>741</v>
      </c>
      <c r="C1187" s="12" t="s">
        <v>1381</v>
      </c>
      <c r="D1187" s="10">
        <v>102</v>
      </c>
      <c r="E1187" s="13" t="s">
        <v>5356</v>
      </c>
      <c r="F1187" s="14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38"/>
      <c r="T1187" s="38"/>
      <c r="V1187" s="16">
        <f t="shared" si="123"/>
        <v>0</v>
      </c>
    </row>
    <row r="1188" spans="1:22" ht="15.75" customHeight="1" x14ac:dyDescent="0.25">
      <c r="A1188" s="10">
        <v>71356</v>
      </c>
      <c r="B1188" s="11" t="s">
        <v>741</v>
      </c>
      <c r="C1188" s="12" t="s">
        <v>1382</v>
      </c>
      <c r="D1188" s="10">
        <v>102</v>
      </c>
      <c r="E1188" s="13" t="s">
        <v>5356</v>
      </c>
      <c r="F1188" s="14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38"/>
      <c r="T1188" s="38"/>
      <c r="V1188" s="16">
        <f t="shared" si="123"/>
        <v>0</v>
      </c>
    </row>
    <row r="1189" spans="1:22" ht="15.75" customHeight="1" x14ac:dyDescent="0.25">
      <c r="A1189" s="10">
        <v>71310</v>
      </c>
      <c r="B1189" s="11" t="s">
        <v>741</v>
      </c>
      <c r="C1189" s="12" t="s">
        <v>1383</v>
      </c>
      <c r="D1189" s="10">
        <v>102</v>
      </c>
      <c r="E1189" s="13" t="s">
        <v>5356</v>
      </c>
      <c r="F1189" s="14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38"/>
      <c r="T1189" s="38"/>
      <c r="V1189" s="16">
        <f t="shared" si="123"/>
        <v>0</v>
      </c>
    </row>
    <row r="1190" spans="1:22" ht="15.75" customHeight="1" x14ac:dyDescent="0.25">
      <c r="A1190" s="10">
        <v>71307</v>
      </c>
      <c r="B1190" s="11" t="s">
        <v>741</v>
      </c>
      <c r="C1190" s="12" t="s">
        <v>90</v>
      </c>
      <c r="D1190" s="10">
        <v>102</v>
      </c>
      <c r="E1190" s="13" t="s">
        <v>5356</v>
      </c>
      <c r="F1190" s="14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38"/>
      <c r="T1190" s="38"/>
      <c r="V1190" s="16">
        <f t="shared" si="123"/>
        <v>0</v>
      </c>
    </row>
    <row r="1191" spans="1:22" ht="15.75" customHeight="1" x14ac:dyDescent="0.25">
      <c r="A1191" s="10" t="s">
        <v>2469</v>
      </c>
      <c r="B1191" s="11" t="s">
        <v>741</v>
      </c>
      <c r="C1191" s="12" t="s">
        <v>90</v>
      </c>
      <c r="D1191" s="10" t="s">
        <v>96</v>
      </c>
      <c r="E1191" s="13" t="s">
        <v>5360</v>
      </c>
      <c r="F1191" s="14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15"/>
      <c r="R1191" s="15"/>
      <c r="S1191" s="15"/>
      <c r="T1191" s="15"/>
      <c r="V1191" s="16">
        <f>(G1191+H1191+I1191+J1191+K1191+L1191+M1191+N1191+O1191+P1191+Q1191+R1191+S1191+T1191)*288</f>
        <v>0</v>
      </c>
    </row>
    <row r="1192" spans="1:22" ht="15.75" customHeight="1" x14ac:dyDescent="0.25">
      <c r="A1192" s="10" t="s">
        <v>2470</v>
      </c>
      <c r="B1192" s="11" t="s">
        <v>741</v>
      </c>
      <c r="C1192" s="12" t="s">
        <v>3921</v>
      </c>
      <c r="D1192" s="10" t="s">
        <v>95</v>
      </c>
      <c r="E1192" s="13" t="s">
        <v>5360</v>
      </c>
      <c r="F1192" s="14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15"/>
      <c r="R1192" s="15"/>
      <c r="S1192" s="15"/>
      <c r="T1192" s="15"/>
      <c r="V1192" s="16">
        <f t="shared" ref="V1192:V1195" si="124">(G1192+H1192+I1192+J1192+K1192+L1192+M1192+N1192+O1192+P1192+Q1192+R1192+S1192+T1192)*100</f>
        <v>0</v>
      </c>
    </row>
    <row r="1193" spans="1:22" ht="15.75" customHeight="1" x14ac:dyDescent="0.25">
      <c r="A1193" s="10" t="s">
        <v>2471</v>
      </c>
      <c r="B1193" s="11" t="s">
        <v>741</v>
      </c>
      <c r="C1193" s="12" t="s">
        <v>3922</v>
      </c>
      <c r="D1193" s="10" t="s">
        <v>95</v>
      </c>
      <c r="E1193" s="13" t="s">
        <v>5360</v>
      </c>
      <c r="F1193" s="14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15"/>
      <c r="R1193" s="15"/>
      <c r="S1193" s="15"/>
      <c r="T1193" s="15"/>
      <c r="V1193" s="16">
        <f t="shared" si="124"/>
        <v>0</v>
      </c>
    </row>
    <row r="1194" spans="1:22" ht="15.75" customHeight="1" x14ac:dyDescent="0.25">
      <c r="A1194" s="10" t="s">
        <v>2472</v>
      </c>
      <c r="B1194" s="11" t="s">
        <v>741</v>
      </c>
      <c r="C1194" s="12" t="s">
        <v>3923</v>
      </c>
      <c r="D1194" s="10" t="s">
        <v>95</v>
      </c>
      <c r="E1194" s="13" t="s">
        <v>5360</v>
      </c>
      <c r="F1194" s="14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15"/>
      <c r="R1194" s="15"/>
      <c r="S1194" s="15"/>
      <c r="T1194" s="15"/>
      <c r="V1194" s="16">
        <f t="shared" si="124"/>
        <v>0</v>
      </c>
    </row>
    <row r="1195" spans="1:22" ht="15.75" customHeight="1" x14ac:dyDescent="0.25">
      <c r="A1195" s="10" t="s">
        <v>2473</v>
      </c>
      <c r="B1195" s="11" t="s">
        <v>741</v>
      </c>
      <c r="C1195" s="12" t="s">
        <v>3924</v>
      </c>
      <c r="D1195" s="10" t="s">
        <v>95</v>
      </c>
      <c r="E1195" s="13" t="s">
        <v>5360</v>
      </c>
      <c r="F1195" s="14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15"/>
      <c r="R1195" s="15"/>
      <c r="S1195" s="15"/>
      <c r="T1195" s="15"/>
      <c r="V1195" s="16">
        <f t="shared" si="124"/>
        <v>0</v>
      </c>
    </row>
    <row r="1196" spans="1:22" s="3" customFormat="1" ht="15.75" customHeight="1" x14ac:dyDescent="0.25">
      <c r="A1196" s="17"/>
      <c r="B1196" s="18"/>
      <c r="C1196" s="19"/>
      <c r="D1196" s="17"/>
      <c r="E1196" s="23"/>
      <c r="F1196" s="14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V1196" s="22"/>
    </row>
    <row r="1197" spans="1:22" ht="15.75" customHeight="1" x14ac:dyDescent="0.25">
      <c r="A1197" s="10" t="s">
        <v>2474</v>
      </c>
      <c r="B1197" s="11" t="s">
        <v>3343</v>
      </c>
      <c r="C1197" s="12" t="s">
        <v>3925</v>
      </c>
      <c r="D1197" s="10" t="s">
        <v>94</v>
      </c>
      <c r="E1197" s="13" t="s">
        <v>5360</v>
      </c>
      <c r="F1197" s="14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15"/>
      <c r="R1197" s="15"/>
      <c r="S1197" s="15"/>
      <c r="T1197" s="15"/>
      <c r="V1197" s="16">
        <f t="shared" ref="V1197:V1200" si="125">(G1197+H1197+I1197+J1197+K1197+L1197+M1197+N1197+O1197+P1197+Q1197+R1197+S1197+T1197)*50</f>
        <v>0</v>
      </c>
    </row>
    <row r="1198" spans="1:22" ht="15.75" customHeight="1" x14ac:dyDescent="0.25">
      <c r="A1198" s="10" t="s">
        <v>2475</v>
      </c>
      <c r="B1198" s="11" t="s">
        <v>3343</v>
      </c>
      <c r="C1198" s="12" t="s">
        <v>3926</v>
      </c>
      <c r="D1198" s="10" t="s">
        <v>94</v>
      </c>
      <c r="E1198" s="13" t="s">
        <v>5360</v>
      </c>
      <c r="F1198" s="14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15"/>
      <c r="R1198" s="15"/>
      <c r="S1198" s="15"/>
      <c r="T1198" s="15"/>
      <c r="V1198" s="16">
        <f t="shared" si="125"/>
        <v>0</v>
      </c>
    </row>
    <row r="1199" spans="1:22" ht="15.75" customHeight="1" x14ac:dyDescent="0.25">
      <c r="A1199" s="10" t="s">
        <v>2476</v>
      </c>
      <c r="B1199" s="11" t="s">
        <v>3343</v>
      </c>
      <c r="C1199" s="12" t="s">
        <v>3927</v>
      </c>
      <c r="D1199" s="10" t="s">
        <v>94</v>
      </c>
      <c r="E1199" s="13" t="s">
        <v>5360</v>
      </c>
      <c r="F1199" s="14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15"/>
      <c r="R1199" s="15"/>
      <c r="S1199" s="15"/>
      <c r="T1199" s="15"/>
      <c r="V1199" s="16">
        <f t="shared" si="125"/>
        <v>0</v>
      </c>
    </row>
    <row r="1200" spans="1:22" ht="15.75" customHeight="1" x14ac:dyDescent="0.25">
      <c r="A1200" s="10" t="s">
        <v>2477</v>
      </c>
      <c r="B1200" s="11" t="s">
        <v>3343</v>
      </c>
      <c r="C1200" s="12" t="s">
        <v>3928</v>
      </c>
      <c r="D1200" s="10" t="s">
        <v>94</v>
      </c>
      <c r="E1200" s="13" t="s">
        <v>5360</v>
      </c>
      <c r="F1200" s="14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15"/>
      <c r="R1200" s="15"/>
      <c r="S1200" s="15"/>
      <c r="T1200" s="15"/>
      <c r="V1200" s="16">
        <f t="shared" si="125"/>
        <v>0</v>
      </c>
    </row>
    <row r="1201" spans="1:22" ht="15.75" customHeight="1" x14ac:dyDescent="0.25">
      <c r="A1201" s="10" t="s">
        <v>2478</v>
      </c>
      <c r="B1201" s="11" t="s">
        <v>3343</v>
      </c>
      <c r="C1201" s="12" t="s">
        <v>3929</v>
      </c>
      <c r="D1201" s="10" t="s">
        <v>97</v>
      </c>
      <c r="E1201" s="13" t="s">
        <v>5360</v>
      </c>
      <c r="F1201" s="14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15"/>
      <c r="R1201" s="15"/>
      <c r="S1201" s="15"/>
      <c r="T1201" s="15"/>
      <c r="V1201" s="16">
        <f t="shared" ref="V1201:V1212" si="126">(G1201+H1201+I1201+J1201+K1201+L1201+M1201+N1201+O1201+P1201+Q1201+R1201+S1201+T1201)*288</f>
        <v>0</v>
      </c>
    </row>
    <row r="1202" spans="1:22" ht="15.75" customHeight="1" x14ac:dyDescent="0.25">
      <c r="A1202" s="10" t="s">
        <v>2479</v>
      </c>
      <c r="B1202" s="11" t="s">
        <v>3343</v>
      </c>
      <c r="C1202" s="12" t="s">
        <v>3930</v>
      </c>
      <c r="D1202" s="10" t="s">
        <v>97</v>
      </c>
      <c r="E1202" s="13" t="s">
        <v>5360</v>
      </c>
      <c r="F1202" s="14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15"/>
      <c r="R1202" s="15"/>
      <c r="S1202" s="15"/>
      <c r="T1202" s="15"/>
      <c r="V1202" s="16">
        <f t="shared" si="126"/>
        <v>0</v>
      </c>
    </row>
    <row r="1203" spans="1:22" ht="15.75" customHeight="1" x14ac:dyDescent="0.25">
      <c r="A1203" s="10" t="s">
        <v>35</v>
      </c>
      <c r="B1203" s="11" t="s">
        <v>3343</v>
      </c>
      <c r="C1203" s="12" t="s">
        <v>70</v>
      </c>
      <c r="D1203" s="10" t="s">
        <v>97</v>
      </c>
      <c r="E1203" s="13" t="s">
        <v>5360</v>
      </c>
      <c r="F1203" s="14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15"/>
      <c r="R1203" s="15"/>
      <c r="S1203" s="15"/>
      <c r="T1203" s="15"/>
      <c r="V1203" s="16">
        <f t="shared" si="126"/>
        <v>0</v>
      </c>
    </row>
    <row r="1204" spans="1:22" ht="15.75" customHeight="1" x14ac:dyDescent="0.25">
      <c r="A1204" s="10" t="s">
        <v>2480</v>
      </c>
      <c r="B1204" s="11" t="s">
        <v>3343</v>
      </c>
      <c r="C1204" s="12" t="s">
        <v>3931</v>
      </c>
      <c r="D1204" s="10" t="s">
        <v>97</v>
      </c>
      <c r="E1204" s="13" t="s">
        <v>5360</v>
      </c>
      <c r="F1204" s="14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15"/>
      <c r="R1204" s="15"/>
      <c r="S1204" s="15"/>
      <c r="T1204" s="15"/>
      <c r="V1204" s="16">
        <f t="shared" si="126"/>
        <v>0</v>
      </c>
    </row>
    <row r="1205" spans="1:22" ht="15.75" customHeight="1" x14ac:dyDescent="0.25">
      <c r="A1205" s="10" t="s">
        <v>2481</v>
      </c>
      <c r="B1205" s="11" t="s">
        <v>3343</v>
      </c>
      <c r="C1205" s="12" t="s">
        <v>3932</v>
      </c>
      <c r="D1205" s="10" t="s">
        <v>97</v>
      </c>
      <c r="E1205" s="13" t="s">
        <v>5360</v>
      </c>
      <c r="F1205" s="14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15"/>
      <c r="R1205" s="15"/>
      <c r="S1205" s="15"/>
      <c r="T1205" s="15"/>
      <c r="V1205" s="16">
        <f t="shared" si="126"/>
        <v>0</v>
      </c>
    </row>
    <row r="1206" spans="1:22" ht="15.75" customHeight="1" x14ac:dyDescent="0.25">
      <c r="A1206" s="10" t="s">
        <v>31</v>
      </c>
      <c r="B1206" s="11" t="s">
        <v>3343</v>
      </c>
      <c r="C1206" s="12" t="s">
        <v>117</v>
      </c>
      <c r="D1206" s="10" t="s">
        <v>97</v>
      </c>
      <c r="E1206" s="13" t="s">
        <v>5360</v>
      </c>
      <c r="F1206" s="14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15"/>
      <c r="R1206" s="15"/>
      <c r="S1206" s="15"/>
      <c r="T1206" s="15"/>
      <c r="V1206" s="16">
        <f t="shared" si="126"/>
        <v>0</v>
      </c>
    </row>
    <row r="1207" spans="1:22" ht="15.75" customHeight="1" x14ac:dyDescent="0.25">
      <c r="A1207" s="10" t="s">
        <v>34</v>
      </c>
      <c r="B1207" s="11" t="s">
        <v>3343</v>
      </c>
      <c r="C1207" s="12" t="s">
        <v>118</v>
      </c>
      <c r="D1207" s="10" t="s">
        <v>97</v>
      </c>
      <c r="E1207" s="13" t="s">
        <v>5360</v>
      </c>
      <c r="F1207" s="14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15"/>
      <c r="R1207" s="15"/>
      <c r="S1207" s="15"/>
      <c r="T1207" s="15"/>
      <c r="V1207" s="16">
        <f t="shared" si="126"/>
        <v>0</v>
      </c>
    </row>
    <row r="1208" spans="1:22" ht="15.75" customHeight="1" x14ac:dyDescent="0.25">
      <c r="A1208" s="10" t="s">
        <v>30</v>
      </c>
      <c r="B1208" s="11" t="s">
        <v>3343</v>
      </c>
      <c r="C1208" s="12" t="s">
        <v>119</v>
      </c>
      <c r="D1208" s="10" t="s">
        <v>97</v>
      </c>
      <c r="E1208" s="13" t="s">
        <v>5360</v>
      </c>
      <c r="F1208" s="14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15"/>
      <c r="R1208" s="15"/>
      <c r="S1208" s="15"/>
      <c r="T1208" s="15"/>
      <c r="V1208" s="16">
        <f t="shared" si="126"/>
        <v>0</v>
      </c>
    </row>
    <row r="1209" spans="1:22" ht="15.75" customHeight="1" x14ac:dyDescent="0.25">
      <c r="A1209" s="10" t="s">
        <v>2482</v>
      </c>
      <c r="B1209" s="11" t="s">
        <v>3343</v>
      </c>
      <c r="C1209" s="12" t="s">
        <v>3933</v>
      </c>
      <c r="D1209" s="10" t="s">
        <v>97</v>
      </c>
      <c r="E1209" s="13" t="s">
        <v>5360</v>
      </c>
      <c r="F1209" s="14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15"/>
      <c r="R1209" s="15"/>
      <c r="S1209" s="15"/>
      <c r="T1209" s="15"/>
      <c r="V1209" s="16">
        <f t="shared" si="126"/>
        <v>0</v>
      </c>
    </row>
    <row r="1210" spans="1:22" ht="15.75" customHeight="1" x14ac:dyDescent="0.25">
      <c r="A1210" s="10" t="s">
        <v>2483</v>
      </c>
      <c r="B1210" s="11" t="s">
        <v>3343</v>
      </c>
      <c r="C1210" s="12" t="s">
        <v>3934</v>
      </c>
      <c r="D1210" s="10" t="s">
        <v>97</v>
      </c>
      <c r="E1210" s="13" t="s">
        <v>5360</v>
      </c>
      <c r="F1210" s="14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15"/>
      <c r="R1210" s="15"/>
      <c r="S1210" s="15"/>
      <c r="T1210" s="15"/>
      <c r="V1210" s="16">
        <f t="shared" si="126"/>
        <v>0</v>
      </c>
    </row>
    <row r="1211" spans="1:22" ht="15.75" customHeight="1" x14ac:dyDescent="0.25">
      <c r="A1211" s="10" t="s">
        <v>33</v>
      </c>
      <c r="B1211" s="11" t="s">
        <v>3343</v>
      </c>
      <c r="C1211" s="12" t="s">
        <v>69</v>
      </c>
      <c r="D1211" s="10" t="s">
        <v>97</v>
      </c>
      <c r="E1211" s="13" t="s">
        <v>5360</v>
      </c>
      <c r="F1211" s="14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15"/>
      <c r="R1211" s="15"/>
      <c r="S1211" s="15"/>
      <c r="T1211" s="15"/>
      <c r="V1211" s="16">
        <f t="shared" si="126"/>
        <v>0</v>
      </c>
    </row>
    <row r="1212" spans="1:22" ht="15.75" customHeight="1" x14ac:dyDescent="0.25">
      <c r="A1212" s="10" t="s">
        <v>32</v>
      </c>
      <c r="B1212" s="11" t="s">
        <v>3343</v>
      </c>
      <c r="C1212" s="12" t="s">
        <v>68</v>
      </c>
      <c r="D1212" s="10" t="s">
        <v>97</v>
      </c>
      <c r="E1212" s="13" t="s">
        <v>5360</v>
      </c>
      <c r="F1212" s="14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15"/>
      <c r="R1212" s="15"/>
      <c r="S1212" s="15"/>
      <c r="T1212" s="15"/>
      <c r="V1212" s="16">
        <f t="shared" si="126"/>
        <v>0</v>
      </c>
    </row>
    <row r="1213" spans="1:22" ht="15.75" customHeight="1" x14ac:dyDescent="0.25">
      <c r="A1213" s="10" t="s">
        <v>2484</v>
      </c>
      <c r="B1213" s="11" t="s">
        <v>3343</v>
      </c>
      <c r="C1213" s="12" t="s">
        <v>3935</v>
      </c>
      <c r="D1213" s="10" t="s">
        <v>97</v>
      </c>
      <c r="E1213" s="13" t="s">
        <v>5360</v>
      </c>
      <c r="F1213" s="14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15"/>
      <c r="R1213" s="15"/>
      <c r="S1213" s="15"/>
      <c r="T1213" s="15"/>
      <c r="V1213" s="16">
        <f t="shared" ref="V1213" si="127">(G1213+H1213+I1213+J1213+K1213+L1213+M1213+N1213+O1213+P1213+Q1213+R1213+S1213+T1213)*288</f>
        <v>0</v>
      </c>
    </row>
    <row r="1214" spans="1:22" ht="15.75" customHeight="1" x14ac:dyDescent="0.25">
      <c r="A1214" s="10" t="s">
        <v>31</v>
      </c>
      <c r="B1214" s="11" t="s">
        <v>3343</v>
      </c>
      <c r="C1214" s="51" t="s">
        <v>5379</v>
      </c>
      <c r="D1214" s="10" t="s">
        <v>97</v>
      </c>
      <c r="E1214" s="13" t="s">
        <v>5360</v>
      </c>
      <c r="F1214" s="14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15"/>
      <c r="R1214" s="15"/>
      <c r="S1214" s="15"/>
      <c r="T1214" s="15"/>
      <c r="V1214" s="16">
        <f t="shared" ref="V1214:V1216" si="128">(G1214+H1214+I1214+J1214+K1214+L1214+M1214+N1214+O1214+P1214+Q1214+R1214+S1214+T1214)*288</f>
        <v>0</v>
      </c>
    </row>
    <row r="1215" spans="1:22" ht="15.75" customHeight="1" x14ac:dyDescent="0.25">
      <c r="A1215" s="10" t="s">
        <v>32</v>
      </c>
      <c r="B1215" s="11" t="s">
        <v>3343</v>
      </c>
      <c r="C1215" s="51" t="s">
        <v>5380</v>
      </c>
      <c r="D1215" s="10" t="s">
        <v>97</v>
      </c>
      <c r="E1215" s="13" t="s">
        <v>5360</v>
      </c>
      <c r="F1215" s="14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15"/>
      <c r="R1215" s="15"/>
      <c r="S1215" s="15"/>
      <c r="T1215" s="15"/>
      <c r="V1215" s="16">
        <f t="shared" si="128"/>
        <v>0</v>
      </c>
    </row>
    <row r="1216" spans="1:22" ht="15.75" customHeight="1" x14ac:dyDescent="0.25">
      <c r="A1216" s="10" t="s">
        <v>33</v>
      </c>
      <c r="B1216" s="11" t="s">
        <v>3343</v>
      </c>
      <c r="C1216" s="51" t="s">
        <v>5381</v>
      </c>
      <c r="D1216" s="10" t="s">
        <v>97</v>
      </c>
      <c r="E1216" s="13" t="s">
        <v>5360</v>
      </c>
      <c r="F1216" s="14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15"/>
      <c r="R1216" s="15"/>
      <c r="S1216" s="15"/>
      <c r="T1216" s="15"/>
      <c r="V1216" s="16">
        <f t="shared" si="128"/>
        <v>0</v>
      </c>
    </row>
    <row r="1217" spans="1:22" s="3" customFormat="1" ht="15.75" customHeight="1" x14ac:dyDescent="0.25">
      <c r="A1217" s="17"/>
      <c r="B1217" s="18"/>
      <c r="C1217" s="19"/>
      <c r="D1217" s="17"/>
      <c r="E1217" s="23"/>
      <c r="F1217" s="14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V1217" s="22"/>
    </row>
    <row r="1218" spans="1:22" ht="15.75" customHeight="1" x14ac:dyDescent="0.25">
      <c r="A1218" s="10" t="s">
        <v>2485</v>
      </c>
      <c r="B1218" s="11" t="s">
        <v>3344</v>
      </c>
      <c r="C1218" s="12" t="s">
        <v>3936</v>
      </c>
      <c r="D1218" s="10" t="s">
        <v>4633</v>
      </c>
      <c r="E1218" s="13" t="s">
        <v>5360</v>
      </c>
      <c r="F1218" s="14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15"/>
      <c r="R1218" s="15"/>
      <c r="S1218" s="15"/>
      <c r="T1218" s="15"/>
      <c r="V1218" s="16">
        <f t="shared" ref="V1218:V1271" si="129">(G1218+H1218+I1218+J1218+K1218+L1218+M1218+N1218+O1218+P1218+Q1218+R1218+S1218+T1218)*50</f>
        <v>0</v>
      </c>
    </row>
    <row r="1219" spans="1:22" ht="15.75" customHeight="1" x14ac:dyDescent="0.25">
      <c r="A1219" s="10" t="s">
        <v>2486</v>
      </c>
      <c r="B1219" s="11" t="s">
        <v>3344</v>
      </c>
      <c r="C1219" s="12" t="s">
        <v>3937</v>
      </c>
      <c r="D1219" s="10" t="s">
        <v>4633</v>
      </c>
      <c r="E1219" s="13" t="s">
        <v>5360</v>
      </c>
      <c r="F1219" s="14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15"/>
      <c r="R1219" s="15"/>
      <c r="S1219" s="15"/>
      <c r="T1219" s="15"/>
      <c r="V1219" s="16">
        <f t="shared" si="129"/>
        <v>0</v>
      </c>
    </row>
    <row r="1220" spans="1:22" ht="15.75" customHeight="1" x14ac:dyDescent="0.25">
      <c r="A1220" s="10" t="s">
        <v>2487</v>
      </c>
      <c r="B1220" s="11" t="s">
        <v>3344</v>
      </c>
      <c r="C1220" s="12" t="s">
        <v>3938</v>
      </c>
      <c r="D1220" s="10" t="s">
        <v>4633</v>
      </c>
      <c r="E1220" s="13" t="s">
        <v>5360</v>
      </c>
      <c r="F1220" s="14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15"/>
      <c r="R1220" s="15"/>
      <c r="S1220" s="15"/>
      <c r="T1220" s="15"/>
      <c r="V1220" s="16">
        <f t="shared" si="129"/>
        <v>0</v>
      </c>
    </row>
    <row r="1221" spans="1:22" ht="15.75" customHeight="1" x14ac:dyDescent="0.25">
      <c r="A1221" s="10" t="s">
        <v>2488</v>
      </c>
      <c r="B1221" s="11" t="s">
        <v>3344</v>
      </c>
      <c r="C1221" s="12" t="s">
        <v>3939</v>
      </c>
      <c r="D1221" s="10" t="s">
        <v>4633</v>
      </c>
      <c r="E1221" s="13" t="s">
        <v>5360</v>
      </c>
      <c r="F1221" s="14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15"/>
      <c r="R1221" s="15"/>
      <c r="S1221" s="15"/>
      <c r="T1221" s="15"/>
      <c r="V1221" s="16">
        <f t="shared" si="129"/>
        <v>0</v>
      </c>
    </row>
    <row r="1222" spans="1:22" ht="15.75" customHeight="1" x14ac:dyDescent="0.25">
      <c r="A1222" s="10" t="s">
        <v>2489</v>
      </c>
      <c r="B1222" s="11" t="s">
        <v>3344</v>
      </c>
      <c r="C1222" s="12" t="s">
        <v>3940</v>
      </c>
      <c r="D1222" s="10" t="s">
        <v>4633</v>
      </c>
      <c r="E1222" s="13" t="s">
        <v>5360</v>
      </c>
      <c r="F1222" s="14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15"/>
      <c r="R1222" s="15"/>
      <c r="S1222" s="15"/>
      <c r="T1222" s="15"/>
      <c r="V1222" s="16">
        <f t="shared" si="129"/>
        <v>0</v>
      </c>
    </row>
    <row r="1223" spans="1:22" ht="15.75" customHeight="1" x14ac:dyDescent="0.25">
      <c r="A1223" s="10" t="s">
        <v>2490</v>
      </c>
      <c r="B1223" s="11" t="s">
        <v>3344</v>
      </c>
      <c r="C1223" s="12" t="s">
        <v>3941</v>
      </c>
      <c r="D1223" s="10" t="s">
        <v>4633</v>
      </c>
      <c r="E1223" s="13" t="s">
        <v>5360</v>
      </c>
      <c r="F1223" s="14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15"/>
      <c r="R1223" s="15"/>
      <c r="S1223" s="15"/>
      <c r="T1223" s="15"/>
      <c r="V1223" s="16">
        <f t="shared" si="129"/>
        <v>0</v>
      </c>
    </row>
    <row r="1224" spans="1:22" ht="15.75" customHeight="1" x14ac:dyDescent="0.25">
      <c r="A1224" s="10" t="s">
        <v>2491</v>
      </c>
      <c r="B1224" s="11" t="s">
        <v>3344</v>
      </c>
      <c r="C1224" s="12" t="s">
        <v>3942</v>
      </c>
      <c r="D1224" s="10" t="s">
        <v>4633</v>
      </c>
      <c r="E1224" s="13" t="s">
        <v>5360</v>
      </c>
      <c r="F1224" s="14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15"/>
      <c r="R1224" s="15"/>
      <c r="S1224" s="15"/>
      <c r="T1224" s="15"/>
      <c r="V1224" s="16">
        <f t="shared" si="129"/>
        <v>0</v>
      </c>
    </row>
    <row r="1225" spans="1:22" ht="15.75" customHeight="1" x14ac:dyDescent="0.25">
      <c r="A1225" s="10" t="s">
        <v>2492</v>
      </c>
      <c r="B1225" s="11" t="s">
        <v>3344</v>
      </c>
      <c r="C1225" s="12" t="s">
        <v>3943</v>
      </c>
      <c r="D1225" s="10" t="s">
        <v>4633</v>
      </c>
      <c r="E1225" s="13" t="s">
        <v>5360</v>
      </c>
      <c r="F1225" s="14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15"/>
      <c r="R1225" s="15"/>
      <c r="S1225" s="15"/>
      <c r="T1225" s="15"/>
      <c r="V1225" s="16">
        <f t="shared" si="129"/>
        <v>0</v>
      </c>
    </row>
    <row r="1226" spans="1:22" ht="15.75" customHeight="1" x14ac:dyDescent="0.25">
      <c r="A1226" s="10" t="s">
        <v>2493</v>
      </c>
      <c r="B1226" s="11" t="s">
        <v>3344</v>
      </c>
      <c r="C1226" s="12" t="s">
        <v>3944</v>
      </c>
      <c r="D1226" s="10" t="s">
        <v>4633</v>
      </c>
      <c r="E1226" s="13" t="s">
        <v>5360</v>
      </c>
      <c r="F1226" s="14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15"/>
      <c r="R1226" s="15"/>
      <c r="S1226" s="15"/>
      <c r="T1226" s="15"/>
      <c r="V1226" s="16">
        <f t="shared" si="129"/>
        <v>0</v>
      </c>
    </row>
    <row r="1227" spans="1:22" ht="15.75" customHeight="1" x14ac:dyDescent="0.25">
      <c r="A1227" s="10" t="s">
        <v>2494</v>
      </c>
      <c r="B1227" s="11" t="s">
        <v>3344</v>
      </c>
      <c r="C1227" s="12" t="s">
        <v>3945</v>
      </c>
      <c r="D1227" s="10" t="s">
        <v>4633</v>
      </c>
      <c r="E1227" s="13" t="s">
        <v>5360</v>
      </c>
      <c r="F1227" s="14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15"/>
      <c r="R1227" s="15"/>
      <c r="S1227" s="15"/>
      <c r="T1227" s="15"/>
      <c r="V1227" s="16">
        <f t="shared" si="129"/>
        <v>0</v>
      </c>
    </row>
    <row r="1228" spans="1:22" ht="15.75" customHeight="1" x14ac:dyDescent="0.25">
      <c r="A1228" s="10" t="s">
        <v>2495</v>
      </c>
      <c r="B1228" s="11" t="s">
        <v>3344</v>
      </c>
      <c r="C1228" s="12" t="s">
        <v>3946</v>
      </c>
      <c r="D1228" s="10" t="s">
        <v>4633</v>
      </c>
      <c r="E1228" s="13" t="s">
        <v>5360</v>
      </c>
      <c r="F1228" s="14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15"/>
      <c r="R1228" s="15"/>
      <c r="S1228" s="15"/>
      <c r="T1228" s="15"/>
      <c r="V1228" s="16">
        <f t="shared" si="129"/>
        <v>0</v>
      </c>
    </row>
    <row r="1229" spans="1:22" ht="15.75" customHeight="1" x14ac:dyDescent="0.25">
      <c r="A1229" s="10" t="s">
        <v>2496</v>
      </c>
      <c r="B1229" s="11" t="s">
        <v>3344</v>
      </c>
      <c r="C1229" s="12" t="s">
        <v>3947</v>
      </c>
      <c r="D1229" s="10" t="s">
        <v>4633</v>
      </c>
      <c r="E1229" s="13" t="s">
        <v>5360</v>
      </c>
      <c r="F1229" s="14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15"/>
      <c r="R1229" s="15"/>
      <c r="S1229" s="15"/>
      <c r="T1229" s="15"/>
      <c r="V1229" s="16">
        <f t="shared" si="129"/>
        <v>0</v>
      </c>
    </row>
    <row r="1230" spans="1:22" ht="15.75" customHeight="1" x14ac:dyDescent="0.25">
      <c r="A1230" s="10" t="s">
        <v>2497</v>
      </c>
      <c r="B1230" s="11" t="s">
        <v>3344</v>
      </c>
      <c r="C1230" s="12" t="s">
        <v>3948</v>
      </c>
      <c r="D1230" s="10" t="s">
        <v>4633</v>
      </c>
      <c r="E1230" s="13" t="s">
        <v>5360</v>
      </c>
      <c r="F1230" s="14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15"/>
      <c r="R1230" s="15"/>
      <c r="S1230" s="15"/>
      <c r="T1230" s="15"/>
      <c r="V1230" s="16">
        <f t="shared" si="129"/>
        <v>0</v>
      </c>
    </row>
    <row r="1231" spans="1:22" ht="15.75" customHeight="1" x14ac:dyDescent="0.25">
      <c r="A1231" s="10" t="s">
        <v>2498</v>
      </c>
      <c r="B1231" s="11" t="s">
        <v>3344</v>
      </c>
      <c r="C1231" s="12" t="s">
        <v>3949</v>
      </c>
      <c r="D1231" s="10" t="s">
        <v>4633</v>
      </c>
      <c r="E1231" s="13" t="s">
        <v>5360</v>
      </c>
      <c r="F1231" s="14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15"/>
      <c r="R1231" s="15"/>
      <c r="S1231" s="15"/>
      <c r="T1231" s="15"/>
      <c r="V1231" s="16">
        <f t="shared" si="129"/>
        <v>0</v>
      </c>
    </row>
    <row r="1232" spans="1:22" ht="15.75" customHeight="1" x14ac:dyDescent="0.25">
      <c r="A1232" s="10" t="s">
        <v>2499</v>
      </c>
      <c r="B1232" s="11" t="s">
        <v>3344</v>
      </c>
      <c r="C1232" s="12" t="s">
        <v>3950</v>
      </c>
      <c r="D1232" s="10" t="s">
        <v>4633</v>
      </c>
      <c r="E1232" s="13" t="s">
        <v>5360</v>
      </c>
      <c r="F1232" s="14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15"/>
      <c r="R1232" s="15"/>
      <c r="S1232" s="15"/>
      <c r="T1232" s="15"/>
      <c r="V1232" s="16">
        <f t="shared" si="129"/>
        <v>0</v>
      </c>
    </row>
    <row r="1233" spans="1:22" ht="15.75" customHeight="1" x14ac:dyDescent="0.25">
      <c r="A1233" s="10" t="s">
        <v>2500</v>
      </c>
      <c r="B1233" s="11" t="s">
        <v>3344</v>
      </c>
      <c r="C1233" s="12" t="s">
        <v>3951</v>
      </c>
      <c r="D1233" s="10" t="s">
        <v>4633</v>
      </c>
      <c r="E1233" s="13" t="s">
        <v>5360</v>
      </c>
      <c r="F1233" s="14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15"/>
      <c r="R1233" s="15"/>
      <c r="S1233" s="15"/>
      <c r="T1233" s="15"/>
      <c r="V1233" s="16">
        <f t="shared" si="129"/>
        <v>0</v>
      </c>
    </row>
    <row r="1234" spans="1:22" ht="15.75" customHeight="1" x14ac:dyDescent="0.25">
      <c r="A1234" s="10" t="s">
        <v>2501</v>
      </c>
      <c r="B1234" s="11" t="s">
        <v>3344</v>
      </c>
      <c r="C1234" s="12" t="s">
        <v>3952</v>
      </c>
      <c r="D1234" s="10" t="s">
        <v>4633</v>
      </c>
      <c r="E1234" s="13" t="s">
        <v>5360</v>
      </c>
      <c r="F1234" s="14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15"/>
      <c r="R1234" s="15"/>
      <c r="S1234" s="15"/>
      <c r="T1234" s="15"/>
      <c r="V1234" s="16">
        <f t="shared" si="129"/>
        <v>0</v>
      </c>
    </row>
    <row r="1235" spans="1:22" ht="15.75" customHeight="1" x14ac:dyDescent="0.25">
      <c r="A1235" s="10" t="s">
        <v>2502</v>
      </c>
      <c r="B1235" s="11" t="s">
        <v>3344</v>
      </c>
      <c r="C1235" s="12" t="s">
        <v>3953</v>
      </c>
      <c r="D1235" s="10" t="s">
        <v>4633</v>
      </c>
      <c r="E1235" s="13" t="s">
        <v>5360</v>
      </c>
      <c r="F1235" s="14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15"/>
      <c r="R1235" s="15"/>
      <c r="S1235" s="15"/>
      <c r="T1235" s="15"/>
      <c r="V1235" s="16">
        <f t="shared" si="129"/>
        <v>0</v>
      </c>
    </row>
    <row r="1236" spans="1:22" ht="15.75" customHeight="1" x14ac:dyDescent="0.25">
      <c r="A1236" s="10" t="s">
        <v>2503</v>
      </c>
      <c r="B1236" s="11" t="s">
        <v>3344</v>
      </c>
      <c r="C1236" s="12" t="s">
        <v>3954</v>
      </c>
      <c r="D1236" s="10" t="s">
        <v>4633</v>
      </c>
      <c r="E1236" s="13" t="s">
        <v>5360</v>
      </c>
      <c r="F1236" s="14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15"/>
      <c r="R1236" s="15"/>
      <c r="S1236" s="15"/>
      <c r="T1236" s="15"/>
      <c r="V1236" s="16">
        <f t="shared" si="129"/>
        <v>0</v>
      </c>
    </row>
    <row r="1237" spans="1:22" ht="15.75" customHeight="1" x14ac:dyDescent="0.25">
      <c r="A1237" s="10" t="s">
        <v>2504</v>
      </c>
      <c r="B1237" s="11" t="s">
        <v>3344</v>
      </c>
      <c r="C1237" s="12" t="s">
        <v>3955</v>
      </c>
      <c r="D1237" s="10" t="s">
        <v>4633</v>
      </c>
      <c r="E1237" s="13" t="s">
        <v>5360</v>
      </c>
      <c r="F1237" s="14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15"/>
      <c r="R1237" s="15"/>
      <c r="S1237" s="15"/>
      <c r="T1237" s="15"/>
      <c r="V1237" s="16">
        <f t="shared" si="129"/>
        <v>0</v>
      </c>
    </row>
    <row r="1238" spans="1:22" ht="15.75" customHeight="1" x14ac:dyDescent="0.25">
      <c r="A1238" s="10" t="s">
        <v>2505</v>
      </c>
      <c r="B1238" s="11" t="s">
        <v>3344</v>
      </c>
      <c r="C1238" s="12" t="s">
        <v>3956</v>
      </c>
      <c r="D1238" s="10" t="s">
        <v>4633</v>
      </c>
      <c r="E1238" s="13" t="s">
        <v>5360</v>
      </c>
      <c r="F1238" s="14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15"/>
      <c r="R1238" s="15"/>
      <c r="S1238" s="15"/>
      <c r="T1238" s="15"/>
      <c r="V1238" s="16">
        <f t="shared" si="129"/>
        <v>0</v>
      </c>
    </row>
    <row r="1239" spans="1:22" ht="15.75" customHeight="1" x14ac:dyDescent="0.25">
      <c r="A1239" s="10" t="s">
        <v>2506</v>
      </c>
      <c r="B1239" s="11" t="s">
        <v>3344</v>
      </c>
      <c r="C1239" s="12" t="s">
        <v>3957</v>
      </c>
      <c r="D1239" s="10" t="s">
        <v>4633</v>
      </c>
      <c r="E1239" s="13" t="s">
        <v>5360</v>
      </c>
      <c r="F1239" s="14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15"/>
      <c r="R1239" s="15"/>
      <c r="S1239" s="15"/>
      <c r="T1239" s="15"/>
      <c r="V1239" s="16">
        <f t="shared" si="129"/>
        <v>0</v>
      </c>
    </row>
    <row r="1240" spans="1:22" ht="15.75" customHeight="1" x14ac:dyDescent="0.25">
      <c r="A1240" s="10" t="s">
        <v>2507</v>
      </c>
      <c r="B1240" s="11" t="s">
        <v>3344</v>
      </c>
      <c r="C1240" s="12" t="s">
        <v>3958</v>
      </c>
      <c r="D1240" s="10" t="s">
        <v>4633</v>
      </c>
      <c r="E1240" s="13" t="s">
        <v>5360</v>
      </c>
      <c r="F1240" s="14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15"/>
      <c r="R1240" s="15"/>
      <c r="S1240" s="15"/>
      <c r="T1240" s="15"/>
      <c r="V1240" s="16">
        <f t="shared" si="129"/>
        <v>0</v>
      </c>
    </row>
    <row r="1241" spans="1:22" ht="15.75" customHeight="1" x14ac:dyDescent="0.25">
      <c r="A1241" s="10" t="s">
        <v>2508</v>
      </c>
      <c r="B1241" s="11" t="s">
        <v>3344</v>
      </c>
      <c r="C1241" s="12" t="s">
        <v>3959</v>
      </c>
      <c r="D1241" s="10" t="s">
        <v>4633</v>
      </c>
      <c r="E1241" s="13" t="s">
        <v>5360</v>
      </c>
      <c r="F1241" s="14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15"/>
      <c r="R1241" s="15"/>
      <c r="S1241" s="15"/>
      <c r="T1241" s="15"/>
      <c r="V1241" s="16">
        <f t="shared" si="129"/>
        <v>0</v>
      </c>
    </row>
    <row r="1242" spans="1:22" ht="15.75" customHeight="1" x14ac:dyDescent="0.25">
      <c r="A1242" s="10" t="s">
        <v>2509</v>
      </c>
      <c r="B1242" s="11" t="s">
        <v>3344</v>
      </c>
      <c r="C1242" s="12" t="s">
        <v>3960</v>
      </c>
      <c r="D1242" s="10" t="s">
        <v>4633</v>
      </c>
      <c r="E1242" s="13" t="s">
        <v>5360</v>
      </c>
      <c r="F1242" s="14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15"/>
      <c r="R1242" s="15"/>
      <c r="S1242" s="15"/>
      <c r="T1242" s="15"/>
      <c r="V1242" s="16">
        <f t="shared" si="129"/>
        <v>0</v>
      </c>
    </row>
    <row r="1243" spans="1:22" ht="15.75" customHeight="1" x14ac:dyDescent="0.25">
      <c r="A1243" s="10" t="s">
        <v>2510</v>
      </c>
      <c r="B1243" s="11" t="s">
        <v>3344</v>
      </c>
      <c r="C1243" s="12" t="s">
        <v>3961</v>
      </c>
      <c r="D1243" s="10" t="s">
        <v>4633</v>
      </c>
      <c r="E1243" s="13" t="s">
        <v>5360</v>
      </c>
      <c r="F1243" s="14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15"/>
      <c r="R1243" s="15"/>
      <c r="S1243" s="15"/>
      <c r="T1243" s="15"/>
      <c r="V1243" s="16">
        <f t="shared" si="129"/>
        <v>0</v>
      </c>
    </row>
    <row r="1244" spans="1:22" ht="15.75" customHeight="1" x14ac:dyDescent="0.25">
      <c r="A1244" s="10" t="s">
        <v>2511</v>
      </c>
      <c r="B1244" s="11" t="s">
        <v>3344</v>
      </c>
      <c r="C1244" s="12" t="s">
        <v>3962</v>
      </c>
      <c r="D1244" s="10" t="s">
        <v>4633</v>
      </c>
      <c r="E1244" s="13" t="s">
        <v>5360</v>
      </c>
      <c r="F1244" s="14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15"/>
      <c r="R1244" s="15"/>
      <c r="S1244" s="15"/>
      <c r="T1244" s="15"/>
      <c r="V1244" s="16">
        <f t="shared" si="129"/>
        <v>0</v>
      </c>
    </row>
    <row r="1245" spans="1:22" ht="15.75" customHeight="1" x14ac:dyDescent="0.25">
      <c r="A1245" s="10" t="s">
        <v>2512</v>
      </c>
      <c r="B1245" s="11" t="s">
        <v>3344</v>
      </c>
      <c r="C1245" s="12" t="s">
        <v>3963</v>
      </c>
      <c r="D1245" s="10" t="s">
        <v>4633</v>
      </c>
      <c r="E1245" s="13" t="s">
        <v>5360</v>
      </c>
      <c r="F1245" s="14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15"/>
      <c r="R1245" s="15"/>
      <c r="S1245" s="15"/>
      <c r="T1245" s="15"/>
      <c r="V1245" s="16">
        <f t="shared" si="129"/>
        <v>0</v>
      </c>
    </row>
    <row r="1246" spans="1:22" ht="15.75" customHeight="1" x14ac:dyDescent="0.25">
      <c r="A1246" s="10" t="s">
        <v>2513</v>
      </c>
      <c r="B1246" s="11" t="s">
        <v>3344</v>
      </c>
      <c r="C1246" s="12" t="s">
        <v>3964</v>
      </c>
      <c r="D1246" s="10" t="s">
        <v>4633</v>
      </c>
      <c r="E1246" s="13" t="s">
        <v>5360</v>
      </c>
      <c r="F1246" s="14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15"/>
      <c r="R1246" s="15"/>
      <c r="S1246" s="15"/>
      <c r="T1246" s="15"/>
      <c r="V1246" s="16">
        <f t="shared" si="129"/>
        <v>0</v>
      </c>
    </row>
    <row r="1247" spans="1:22" ht="15.75" customHeight="1" x14ac:dyDescent="0.25">
      <c r="A1247" s="10" t="s">
        <v>2514</v>
      </c>
      <c r="B1247" s="11" t="s">
        <v>3344</v>
      </c>
      <c r="C1247" s="12" t="s">
        <v>3965</v>
      </c>
      <c r="D1247" s="10" t="s">
        <v>4633</v>
      </c>
      <c r="E1247" s="13" t="s">
        <v>5360</v>
      </c>
      <c r="F1247" s="14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15"/>
      <c r="R1247" s="15"/>
      <c r="S1247" s="15"/>
      <c r="T1247" s="15"/>
      <c r="V1247" s="16">
        <f t="shared" si="129"/>
        <v>0</v>
      </c>
    </row>
    <row r="1248" spans="1:22" ht="15.75" customHeight="1" x14ac:dyDescent="0.25">
      <c r="A1248" s="10" t="s">
        <v>2515</v>
      </c>
      <c r="B1248" s="11" t="s">
        <v>3344</v>
      </c>
      <c r="C1248" s="12" t="s">
        <v>3966</v>
      </c>
      <c r="D1248" s="10" t="s">
        <v>4633</v>
      </c>
      <c r="E1248" s="13" t="s">
        <v>5360</v>
      </c>
      <c r="F1248" s="14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15"/>
      <c r="R1248" s="15"/>
      <c r="S1248" s="15"/>
      <c r="T1248" s="15"/>
      <c r="V1248" s="16">
        <f t="shared" si="129"/>
        <v>0</v>
      </c>
    </row>
    <row r="1249" spans="1:22" ht="15.75" customHeight="1" x14ac:dyDescent="0.25">
      <c r="A1249" s="10" t="s">
        <v>2516</v>
      </c>
      <c r="B1249" s="11" t="s">
        <v>3344</v>
      </c>
      <c r="C1249" s="12" t="s">
        <v>3967</v>
      </c>
      <c r="D1249" s="10" t="s">
        <v>4633</v>
      </c>
      <c r="E1249" s="13" t="s">
        <v>5360</v>
      </c>
      <c r="F1249" s="14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15"/>
      <c r="R1249" s="15"/>
      <c r="S1249" s="15"/>
      <c r="T1249" s="15"/>
      <c r="V1249" s="16">
        <f t="shared" si="129"/>
        <v>0</v>
      </c>
    </row>
    <row r="1250" spans="1:22" ht="15.75" customHeight="1" x14ac:dyDescent="0.25">
      <c r="A1250" s="10" t="s">
        <v>2517</v>
      </c>
      <c r="B1250" s="11" t="s">
        <v>3344</v>
      </c>
      <c r="C1250" s="12" t="s">
        <v>3968</v>
      </c>
      <c r="D1250" s="10" t="s">
        <v>4633</v>
      </c>
      <c r="E1250" s="13" t="s">
        <v>5360</v>
      </c>
      <c r="F1250" s="14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15"/>
      <c r="R1250" s="15"/>
      <c r="S1250" s="15"/>
      <c r="T1250" s="15"/>
      <c r="V1250" s="16">
        <f t="shared" si="129"/>
        <v>0</v>
      </c>
    </row>
    <row r="1251" spans="1:22" ht="15.75" customHeight="1" x14ac:dyDescent="0.25">
      <c r="A1251" s="10" t="s">
        <v>2518</v>
      </c>
      <c r="B1251" s="11" t="s">
        <v>3344</v>
      </c>
      <c r="C1251" s="12" t="s">
        <v>3969</v>
      </c>
      <c r="D1251" s="10" t="s">
        <v>4633</v>
      </c>
      <c r="E1251" s="13" t="s">
        <v>5360</v>
      </c>
      <c r="F1251" s="14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15"/>
      <c r="R1251" s="15"/>
      <c r="S1251" s="15"/>
      <c r="T1251" s="15"/>
      <c r="V1251" s="16">
        <f t="shared" si="129"/>
        <v>0</v>
      </c>
    </row>
    <row r="1252" spans="1:22" ht="15.75" customHeight="1" x14ac:dyDescent="0.25">
      <c r="A1252" s="10" t="s">
        <v>2519</v>
      </c>
      <c r="B1252" s="11" t="s">
        <v>3344</v>
      </c>
      <c r="C1252" s="12" t="s">
        <v>3970</v>
      </c>
      <c r="D1252" s="10" t="s">
        <v>4633</v>
      </c>
      <c r="E1252" s="13" t="s">
        <v>5360</v>
      </c>
      <c r="F1252" s="14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15"/>
      <c r="R1252" s="15"/>
      <c r="S1252" s="15"/>
      <c r="T1252" s="15"/>
      <c r="V1252" s="16">
        <f t="shared" si="129"/>
        <v>0</v>
      </c>
    </row>
    <row r="1253" spans="1:22" ht="15.75" customHeight="1" x14ac:dyDescent="0.25">
      <c r="A1253" s="10" t="s">
        <v>2520</v>
      </c>
      <c r="B1253" s="11" t="s">
        <v>3344</v>
      </c>
      <c r="C1253" s="12" t="s">
        <v>3971</v>
      </c>
      <c r="D1253" s="10" t="s">
        <v>4633</v>
      </c>
      <c r="E1253" s="13" t="s">
        <v>5360</v>
      </c>
      <c r="F1253" s="14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15"/>
      <c r="R1253" s="15"/>
      <c r="S1253" s="15"/>
      <c r="T1253" s="15"/>
      <c r="V1253" s="16">
        <f t="shared" si="129"/>
        <v>0</v>
      </c>
    </row>
    <row r="1254" spans="1:22" ht="15.75" customHeight="1" x14ac:dyDescent="0.25">
      <c r="A1254" s="10" t="s">
        <v>2521</v>
      </c>
      <c r="B1254" s="11" t="s">
        <v>3344</v>
      </c>
      <c r="C1254" s="12" t="s">
        <v>3972</v>
      </c>
      <c r="D1254" s="10" t="s">
        <v>4633</v>
      </c>
      <c r="E1254" s="13" t="s">
        <v>5360</v>
      </c>
      <c r="F1254" s="14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15"/>
      <c r="R1254" s="15"/>
      <c r="S1254" s="15"/>
      <c r="T1254" s="15"/>
      <c r="V1254" s="16">
        <f t="shared" si="129"/>
        <v>0</v>
      </c>
    </row>
    <row r="1255" spans="1:22" ht="15.75" customHeight="1" x14ac:dyDescent="0.25">
      <c r="A1255" s="10" t="s">
        <v>2522</v>
      </c>
      <c r="B1255" s="11" t="s">
        <v>3344</v>
      </c>
      <c r="C1255" s="12" t="s">
        <v>3973</v>
      </c>
      <c r="D1255" s="10" t="s">
        <v>4633</v>
      </c>
      <c r="E1255" s="13" t="s">
        <v>5360</v>
      </c>
      <c r="F1255" s="14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15"/>
      <c r="R1255" s="15"/>
      <c r="S1255" s="15"/>
      <c r="T1255" s="15"/>
      <c r="V1255" s="16">
        <f t="shared" si="129"/>
        <v>0</v>
      </c>
    </row>
    <row r="1256" spans="1:22" ht="15.75" customHeight="1" x14ac:dyDescent="0.25">
      <c r="A1256" s="10" t="s">
        <v>2523</v>
      </c>
      <c r="B1256" s="11" t="s">
        <v>3344</v>
      </c>
      <c r="C1256" s="12" t="s">
        <v>3974</v>
      </c>
      <c r="D1256" s="10" t="s">
        <v>4633</v>
      </c>
      <c r="E1256" s="13" t="s">
        <v>5360</v>
      </c>
      <c r="F1256" s="14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15"/>
      <c r="R1256" s="15"/>
      <c r="S1256" s="15"/>
      <c r="T1256" s="15"/>
      <c r="V1256" s="16">
        <f t="shared" si="129"/>
        <v>0</v>
      </c>
    </row>
    <row r="1257" spans="1:22" ht="15.75" customHeight="1" x14ac:dyDescent="0.25">
      <c r="A1257" s="10" t="s">
        <v>2524</v>
      </c>
      <c r="B1257" s="11" t="s">
        <v>3344</v>
      </c>
      <c r="C1257" s="12" t="s">
        <v>3975</v>
      </c>
      <c r="D1257" s="10" t="s">
        <v>4633</v>
      </c>
      <c r="E1257" s="13" t="s">
        <v>5360</v>
      </c>
      <c r="F1257" s="14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15"/>
      <c r="R1257" s="15"/>
      <c r="S1257" s="15"/>
      <c r="T1257" s="15"/>
      <c r="V1257" s="16">
        <f t="shared" si="129"/>
        <v>0</v>
      </c>
    </row>
    <row r="1258" spans="1:22" ht="15.75" customHeight="1" x14ac:dyDescent="0.25">
      <c r="A1258" s="10" t="s">
        <v>2525</v>
      </c>
      <c r="B1258" s="11" t="s">
        <v>3344</v>
      </c>
      <c r="C1258" s="12" t="s">
        <v>3976</v>
      </c>
      <c r="D1258" s="10" t="s">
        <v>4633</v>
      </c>
      <c r="E1258" s="13" t="s">
        <v>5360</v>
      </c>
      <c r="F1258" s="14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15"/>
      <c r="R1258" s="15"/>
      <c r="S1258" s="15"/>
      <c r="T1258" s="15"/>
      <c r="V1258" s="16">
        <f t="shared" si="129"/>
        <v>0</v>
      </c>
    </row>
    <row r="1259" spans="1:22" ht="15.75" customHeight="1" x14ac:dyDescent="0.25">
      <c r="A1259" s="10" t="s">
        <v>2526</v>
      </c>
      <c r="B1259" s="11" t="s">
        <v>3344</v>
      </c>
      <c r="C1259" s="12" t="s">
        <v>3977</v>
      </c>
      <c r="D1259" s="10" t="s">
        <v>4633</v>
      </c>
      <c r="E1259" s="13" t="s">
        <v>5360</v>
      </c>
      <c r="F1259" s="14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15"/>
      <c r="R1259" s="15"/>
      <c r="S1259" s="15"/>
      <c r="T1259" s="15"/>
      <c r="V1259" s="16">
        <f t="shared" si="129"/>
        <v>0</v>
      </c>
    </row>
    <row r="1260" spans="1:22" ht="15.75" customHeight="1" x14ac:dyDescent="0.25">
      <c r="A1260" s="10" t="s">
        <v>2527</v>
      </c>
      <c r="B1260" s="11" t="s">
        <v>3344</v>
      </c>
      <c r="C1260" s="12" t="s">
        <v>3978</v>
      </c>
      <c r="D1260" s="10" t="s">
        <v>4633</v>
      </c>
      <c r="E1260" s="13" t="s">
        <v>5360</v>
      </c>
      <c r="F1260" s="14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15"/>
      <c r="R1260" s="15"/>
      <c r="S1260" s="15"/>
      <c r="T1260" s="15"/>
      <c r="V1260" s="16">
        <f t="shared" si="129"/>
        <v>0</v>
      </c>
    </row>
    <row r="1261" spans="1:22" ht="15.75" customHeight="1" x14ac:dyDescent="0.25">
      <c r="A1261" s="10" t="s">
        <v>2528</v>
      </c>
      <c r="B1261" s="11" t="s">
        <v>3344</v>
      </c>
      <c r="C1261" s="12" t="s">
        <v>3979</v>
      </c>
      <c r="D1261" s="10" t="s">
        <v>4633</v>
      </c>
      <c r="E1261" s="13" t="s">
        <v>5360</v>
      </c>
      <c r="F1261" s="14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15"/>
      <c r="R1261" s="15"/>
      <c r="S1261" s="15"/>
      <c r="T1261" s="15"/>
      <c r="V1261" s="16">
        <f t="shared" si="129"/>
        <v>0</v>
      </c>
    </row>
    <row r="1262" spans="1:22" ht="15.75" customHeight="1" x14ac:dyDescent="0.25">
      <c r="A1262" s="10" t="s">
        <v>2529</v>
      </c>
      <c r="B1262" s="11" t="s">
        <v>3344</v>
      </c>
      <c r="C1262" s="12" t="s">
        <v>3980</v>
      </c>
      <c r="D1262" s="10" t="s">
        <v>4633</v>
      </c>
      <c r="E1262" s="13" t="s">
        <v>5360</v>
      </c>
      <c r="F1262" s="14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15"/>
      <c r="R1262" s="15"/>
      <c r="S1262" s="15"/>
      <c r="T1262" s="15"/>
      <c r="V1262" s="16">
        <f t="shared" si="129"/>
        <v>0</v>
      </c>
    </row>
    <row r="1263" spans="1:22" ht="15.75" customHeight="1" x14ac:dyDescent="0.25">
      <c r="A1263" s="10" t="s">
        <v>2530</v>
      </c>
      <c r="B1263" s="11" t="s">
        <v>3344</v>
      </c>
      <c r="C1263" s="12" t="s">
        <v>3981</v>
      </c>
      <c r="D1263" s="10" t="s">
        <v>4633</v>
      </c>
      <c r="E1263" s="13" t="s">
        <v>5360</v>
      </c>
      <c r="F1263" s="14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15"/>
      <c r="R1263" s="15"/>
      <c r="S1263" s="15"/>
      <c r="T1263" s="15"/>
      <c r="V1263" s="16">
        <f t="shared" si="129"/>
        <v>0</v>
      </c>
    </row>
    <row r="1264" spans="1:22" ht="15.75" customHeight="1" x14ac:dyDescent="0.25">
      <c r="A1264" s="10" t="s">
        <v>2531</v>
      </c>
      <c r="B1264" s="11" t="s">
        <v>3344</v>
      </c>
      <c r="C1264" s="12" t="s">
        <v>3982</v>
      </c>
      <c r="D1264" s="10" t="s">
        <v>4633</v>
      </c>
      <c r="E1264" s="13" t="s">
        <v>5360</v>
      </c>
      <c r="F1264" s="14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15"/>
      <c r="R1264" s="15"/>
      <c r="S1264" s="15"/>
      <c r="T1264" s="15"/>
      <c r="V1264" s="16">
        <f t="shared" si="129"/>
        <v>0</v>
      </c>
    </row>
    <row r="1265" spans="1:22" ht="15.75" customHeight="1" x14ac:dyDescent="0.25">
      <c r="A1265" s="10" t="s">
        <v>2532</v>
      </c>
      <c r="B1265" s="11" t="s">
        <v>3345</v>
      </c>
      <c r="C1265" s="12" t="s">
        <v>3983</v>
      </c>
      <c r="D1265" s="10" t="s">
        <v>4633</v>
      </c>
      <c r="E1265" s="13" t="s">
        <v>5360</v>
      </c>
      <c r="F1265" s="14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15"/>
      <c r="R1265" s="15"/>
      <c r="S1265" s="15"/>
      <c r="T1265" s="15"/>
      <c r="V1265" s="16">
        <f t="shared" si="129"/>
        <v>0</v>
      </c>
    </row>
    <row r="1266" spans="1:22" ht="15.75" customHeight="1" x14ac:dyDescent="0.25">
      <c r="A1266" s="10" t="s">
        <v>2533</v>
      </c>
      <c r="B1266" s="11" t="s">
        <v>3345</v>
      </c>
      <c r="C1266" s="12" t="s">
        <v>3984</v>
      </c>
      <c r="D1266" s="10" t="s">
        <v>4633</v>
      </c>
      <c r="E1266" s="13" t="s">
        <v>5360</v>
      </c>
      <c r="F1266" s="14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15"/>
      <c r="R1266" s="15"/>
      <c r="S1266" s="15"/>
      <c r="T1266" s="15"/>
      <c r="V1266" s="16">
        <f t="shared" si="129"/>
        <v>0</v>
      </c>
    </row>
    <row r="1267" spans="1:22" ht="15.75" customHeight="1" x14ac:dyDescent="0.25">
      <c r="A1267" s="10" t="s">
        <v>2534</v>
      </c>
      <c r="B1267" s="11" t="s">
        <v>3345</v>
      </c>
      <c r="C1267" s="12" t="s">
        <v>3985</v>
      </c>
      <c r="D1267" s="10" t="s">
        <v>4633</v>
      </c>
      <c r="E1267" s="13" t="s">
        <v>5360</v>
      </c>
      <c r="F1267" s="14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15"/>
      <c r="R1267" s="15"/>
      <c r="S1267" s="15"/>
      <c r="T1267" s="15"/>
      <c r="V1267" s="16">
        <f t="shared" si="129"/>
        <v>0</v>
      </c>
    </row>
    <row r="1268" spans="1:22" ht="15.75" customHeight="1" x14ac:dyDescent="0.25">
      <c r="A1268" s="10" t="s">
        <v>2535</v>
      </c>
      <c r="B1268" s="11" t="s">
        <v>3345</v>
      </c>
      <c r="C1268" s="12" t="s">
        <v>3986</v>
      </c>
      <c r="D1268" s="10" t="s">
        <v>4633</v>
      </c>
      <c r="E1268" s="13" t="s">
        <v>5360</v>
      </c>
      <c r="F1268" s="14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15"/>
      <c r="R1268" s="15"/>
      <c r="S1268" s="15"/>
      <c r="T1268" s="15"/>
      <c r="V1268" s="16">
        <f t="shared" si="129"/>
        <v>0</v>
      </c>
    </row>
    <row r="1269" spans="1:22" ht="15.75" customHeight="1" x14ac:dyDescent="0.25">
      <c r="A1269" s="10" t="s">
        <v>2536</v>
      </c>
      <c r="B1269" s="11" t="s">
        <v>3345</v>
      </c>
      <c r="C1269" s="12" t="s">
        <v>3987</v>
      </c>
      <c r="D1269" s="10" t="s">
        <v>4633</v>
      </c>
      <c r="E1269" s="13" t="s">
        <v>5360</v>
      </c>
      <c r="F1269" s="14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15"/>
      <c r="R1269" s="15"/>
      <c r="S1269" s="15"/>
      <c r="T1269" s="15"/>
      <c r="V1269" s="16">
        <f t="shared" si="129"/>
        <v>0</v>
      </c>
    </row>
    <row r="1270" spans="1:22" ht="15.75" customHeight="1" x14ac:dyDescent="0.25">
      <c r="A1270" s="10" t="s">
        <v>2537</v>
      </c>
      <c r="B1270" s="11" t="s">
        <v>3346</v>
      </c>
      <c r="C1270" s="12" t="s">
        <v>3988</v>
      </c>
      <c r="D1270" s="10" t="s">
        <v>4633</v>
      </c>
      <c r="E1270" s="13" t="s">
        <v>5360</v>
      </c>
      <c r="F1270" s="14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15"/>
      <c r="R1270" s="15"/>
      <c r="S1270" s="15"/>
      <c r="T1270" s="15"/>
      <c r="V1270" s="16">
        <f t="shared" si="129"/>
        <v>0</v>
      </c>
    </row>
    <row r="1271" spans="1:22" ht="15.75" customHeight="1" x14ac:dyDescent="0.25">
      <c r="A1271" s="10" t="s">
        <v>2538</v>
      </c>
      <c r="B1271" s="11" t="s">
        <v>3346</v>
      </c>
      <c r="C1271" s="12" t="s">
        <v>3989</v>
      </c>
      <c r="D1271" s="10" t="s">
        <v>4633</v>
      </c>
      <c r="E1271" s="13" t="s">
        <v>5360</v>
      </c>
      <c r="F1271" s="14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15"/>
      <c r="R1271" s="15"/>
      <c r="S1271" s="15"/>
      <c r="T1271" s="15"/>
      <c r="V1271" s="16">
        <f t="shared" si="129"/>
        <v>0</v>
      </c>
    </row>
    <row r="1272" spans="1:22" ht="15.75" customHeight="1" x14ac:dyDescent="0.25">
      <c r="A1272" s="10" t="s">
        <v>2540</v>
      </c>
      <c r="B1272" s="11" t="s">
        <v>3346</v>
      </c>
      <c r="C1272" s="12" t="s">
        <v>3990</v>
      </c>
      <c r="D1272" s="10" t="s">
        <v>95</v>
      </c>
      <c r="E1272" s="13" t="s">
        <v>5360</v>
      </c>
      <c r="F1272" s="14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15"/>
      <c r="R1272" s="15"/>
      <c r="S1272" s="15"/>
      <c r="T1272" s="15"/>
      <c r="V1272" s="16">
        <f>(G1272+H1272+I1272+J1272+K1272+L1272+M1272+N1272+O1272+P1272+Q1272+R1272+S1272+T1272)*100</f>
        <v>0</v>
      </c>
    </row>
    <row r="1273" spans="1:22" ht="15.75" customHeight="1" x14ac:dyDescent="0.25">
      <c r="A1273" s="10" t="s">
        <v>2539</v>
      </c>
      <c r="B1273" s="11" t="s">
        <v>3346</v>
      </c>
      <c r="C1273" s="12" t="s">
        <v>3990</v>
      </c>
      <c r="D1273" s="10" t="s">
        <v>96</v>
      </c>
      <c r="E1273" s="13" t="s">
        <v>5360</v>
      </c>
      <c r="F1273" s="14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15"/>
      <c r="R1273" s="15"/>
      <c r="S1273" s="15"/>
      <c r="T1273" s="15"/>
      <c r="V1273" s="16">
        <f>(G1273+H1273+I1273+J1273+K1273+L1273+M1273+N1273+O1273+P1273+Q1273+R1273+S1273+T1273)*288</f>
        <v>0</v>
      </c>
    </row>
    <row r="1274" spans="1:22" ht="15.75" customHeight="1" x14ac:dyDescent="0.25">
      <c r="A1274" s="10" t="s">
        <v>2542</v>
      </c>
      <c r="B1274" s="11" t="s">
        <v>3346</v>
      </c>
      <c r="C1274" s="12" t="s">
        <v>3991</v>
      </c>
      <c r="D1274" s="10" t="s">
        <v>95</v>
      </c>
      <c r="E1274" s="13" t="s">
        <v>5360</v>
      </c>
      <c r="F1274" s="14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15"/>
      <c r="R1274" s="15"/>
      <c r="S1274" s="15"/>
      <c r="T1274" s="15"/>
      <c r="V1274" s="16">
        <f>(G1274+H1274+I1274+J1274+K1274+L1274+M1274+N1274+O1274+P1274+Q1274+R1274+S1274+T1274)*100</f>
        <v>0</v>
      </c>
    </row>
    <row r="1275" spans="1:22" ht="15.75" customHeight="1" x14ac:dyDescent="0.25">
      <c r="A1275" s="10" t="s">
        <v>2541</v>
      </c>
      <c r="B1275" s="11" t="s">
        <v>3346</v>
      </c>
      <c r="C1275" s="12" t="s">
        <v>3991</v>
      </c>
      <c r="D1275" s="10" t="s">
        <v>96</v>
      </c>
      <c r="E1275" s="13" t="s">
        <v>5360</v>
      </c>
      <c r="F1275" s="14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15"/>
      <c r="R1275" s="15"/>
      <c r="S1275" s="15"/>
      <c r="T1275" s="15"/>
      <c r="V1275" s="16">
        <f>(G1275+H1275+I1275+J1275+K1275+L1275+M1275+N1275+O1275+P1275+Q1275+R1275+S1275+T1275)*288</f>
        <v>0</v>
      </c>
    </row>
    <row r="1276" spans="1:22" ht="15.75" customHeight="1" x14ac:dyDescent="0.25">
      <c r="A1276" s="10" t="s">
        <v>2544</v>
      </c>
      <c r="B1276" s="11" t="s">
        <v>3346</v>
      </c>
      <c r="C1276" s="12" t="s">
        <v>3992</v>
      </c>
      <c r="D1276" s="10" t="s">
        <v>95</v>
      </c>
      <c r="E1276" s="13" t="s">
        <v>5360</v>
      </c>
      <c r="F1276" s="14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15"/>
      <c r="R1276" s="15"/>
      <c r="S1276" s="15"/>
      <c r="T1276" s="15"/>
      <c r="V1276" s="16">
        <f>(G1276+H1276+I1276+J1276+K1276+L1276+M1276+N1276+O1276+P1276+Q1276+R1276+S1276+T1276)*100</f>
        <v>0</v>
      </c>
    </row>
    <row r="1277" spans="1:22" ht="15.75" customHeight="1" x14ac:dyDescent="0.25">
      <c r="A1277" s="10" t="s">
        <v>2543</v>
      </c>
      <c r="B1277" s="11" t="s">
        <v>3346</v>
      </c>
      <c r="C1277" s="12" t="s">
        <v>3992</v>
      </c>
      <c r="D1277" s="10" t="s">
        <v>96</v>
      </c>
      <c r="E1277" s="13" t="s">
        <v>5360</v>
      </c>
      <c r="F1277" s="14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15"/>
      <c r="R1277" s="15"/>
      <c r="S1277" s="15"/>
      <c r="T1277" s="15"/>
      <c r="V1277" s="16">
        <f>(G1277+H1277+I1277+J1277+K1277+L1277+M1277+N1277+O1277+P1277+Q1277+R1277+S1277+T1277)*288</f>
        <v>0</v>
      </c>
    </row>
    <row r="1278" spans="1:22" ht="15.75" customHeight="1" x14ac:dyDescent="0.25">
      <c r="A1278" s="10" t="s">
        <v>2546</v>
      </c>
      <c r="B1278" s="11" t="s">
        <v>3346</v>
      </c>
      <c r="C1278" s="12" t="s">
        <v>3993</v>
      </c>
      <c r="D1278" s="10" t="s">
        <v>95</v>
      </c>
      <c r="E1278" s="13" t="s">
        <v>5360</v>
      </c>
      <c r="F1278" s="14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15"/>
      <c r="R1278" s="15"/>
      <c r="S1278" s="15"/>
      <c r="T1278" s="15"/>
      <c r="V1278" s="16">
        <f>(G1278+H1278+I1278+J1278+K1278+L1278+M1278+N1278+O1278+P1278+Q1278+R1278+S1278+T1278)*100</f>
        <v>0</v>
      </c>
    </row>
    <row r="1279" spans="1:22" ht="15.75" customHeight="1" x14ac:dyDescent="0.25">
      <c r="A1279" s="10" t="s">
        <v>2545</v>
      </c>
      <c r="B1279" s="11" t="s">
        <v>3346</v>
      </c>
      <c r="C1279" s="12" t="s">
        <v>3993</v>
      </c>
      <c r="D1279" s="10" t="s">
        <v>96</v>
      </c>
      <c r="E1279" s="13" t="s">
        <v>5360</v>
      </c>
      <c r="F1279" s="14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15"/>
      <c r="R1279" s="15"/>
      <c r="S1279" s="15"/>
      <c r="T1279" s="15"/>
      <c r="V1279" s="16">
        <f>(G1279+H1279+I1279+J1279+K1279+L1279+M1279+N1279+O1279+P1279+Q1279+R1279+S1279+T1279)*288</f>
        <v>0</v>
      </c>
    </row>
    <row r="1280" spans="1:22" ht="15.75" customHeight="1" x14ac:dyDescent="0.25">
      <c r="A1280" s="10" t="s">
        <v>2548</v>
      </c>
      <c r="B1280" s="11" t="s">
        <v>3346</v>
      </c>
      <c r="C1280" s="12" t="s">
        <v>3994</v>
      </c>
      <c r="D1280" s="10" t="s">
        <v>95</v>
      </c>
      <c r="E1280" s="13" t="s">
        <v>5360</v>
      </c>
      <c r="F1280" s="14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15"/>
      <c r="R1280" s="15"/>
      <c r="S1280" s="15"/>
      <c r="T1280" s="15"/>
      <c r="V1280" s="16">
        <f>(G1280+H1280+I1280+J1280+K1280+L1280+M1280+N1280+O1280+P1280+Q1280+R1280+S1280+T1280)*100</f>
        <v>0</v>
      </c>
    </row>
    <row r="1281" spans="1:22" ht="15.75" customHeight="1" x14ac:dyDescent="0.25">
      <c r="A1281" s="10" t="s">
        <v>2547</v>
      </c>
      <c r="B1281" s="11" t="s">
        <v>3346</v>
      </c>
      <c r="C1281" s="12" t="s">
        <v>3994</v>
      </c>
      <c r="D1281" s="10" t="s">
        <v>96</v>
      </c>
      <c r="E1281" s="13" t="s">
        <v>5360</v>
      </c>
      <c r="F1281" s="14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15"/>
      <c r="R1281" s="15"/>
      <c r="S1281" s="15"/>
      <c r="T1281" s="15"/>
      <c r="V1281" s="16">
        <f>(G1281+H1281+I1281+J1281+K1281+L1281+M1281+N1281+O1281+P1281+Q1281+R1281+S1281+T1281)*288</f>
        <v>0</v>
      </c>
    </row>
    <row r="1282" spans="1:22" ht="15.75" customHeight="1" x14ac:dyDescent="0.25">
      <c r="A1282" s="10" t="s">
        <v>2550</v>
      </c>
      <c r="B1282" s="11" t="s">
        <v>3346</v>
      </c>
      <c r="C1282" s="12" t="s">
        <v>3995</v>
      </c>
      <c r="D1282" s="10" t="s">
        <v>95</v>
      </c>
      <c r="E1282" s="13" t="s">
        <v>5360</v>
      </c>
      <c r="F1282" s="14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15"/>
      <c r="R1282" s="15"/>
      <c r="S1282" s="15"/>
      <c r="T1282" s="15"/>
      <c r="V1282" s="16">
        <f>(G1282+H1282+I1282+J1282+K1282+L1282+M1282+N1282+O1282+P1282+Q1282+R1282+S1282+T1282)*100</f>
        <v>0</v>
      </c>
    </row>
    <row r="1283" spans="1:22" ht="15.75" customHeight="1" x14ac:dyDescent="0.25">
      <c r="A1283" s="10" t="s">
        <v>2549</v>
      </c>
      <c r="B1283" s="11" t="s">
        <v>3346</v>
      </c>
      <c r="C1283" s="12" t="s">
        <v>3995</v>
      </c>
      <c r="D1283" s="10" t="s">
        <v>96</v>
      </c>
      <c r="E1283" s="13" t="s">
        <v>5360</v>
      </c>
      <c r="F1283" s="14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15"/>
      <c r="R1283" s="15"/>
      <c r="S1283" s="15"/>
      <c r="T1283" s="15"/>
      <c r="V1283" s="16">
        <f>(G1283+H1283+I1283+J1283+K1283+L1283+M1283+N1283+O1283+P1283+Q1283+R1283+S1283+T1283)*288</f>
        <v>0</v>
      </c>
    </row>
    <row r="1284" spans="1:22" ht="15.75" customHeight="1" x14ac:dyDescent="0.25">
      <c r="A1284" s="10" t="s">
        <v>2552</v>
      </c>
      <c r="B1284" s="11" t="s">
        <v>3346</v>
      </c>
      <c r="C1284" s="12" t="s">
        <v>3996</v>
      </c>
      <c r="D1284" s="10" t="s">
        <v>95</v>
      </c>
      <c r="E1284" s="13" t="s">
        <v>5360</v>
      </c>
      <c r="F1284" s="14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15"/>
      <c r="R1284" s="15"/>
      <c r="S1284" s="15"/>
      <c r="T1284" s="15"/>
      <c r="V1284" s="16">
        <f>(G1284+H1284+I1284+J1284+K1284+L1284+M1284+N1284+O1284+P1284+Q1284+R1284+S1284+T1284)*100</f>
        <v>0</v>
      </c>
    </row>
    <row r="1285" spans="1:22" ht="15.75" customHeight="1" x14ac:dyDescent="0.25">
      <c r="A1285" s="10" t="s">
        <v>2551</v>
      </c>
      <c r="B1285" s="11" t="s">
        <v>3346</v>
      </c>
      <c r="C1285" s="12" t="s">
        <v>3996</v>
      </c>
      <c r="D1285" s="10" t="s">
        <v>96</v>
      </c>
      <c r="E1285" s="13" t="s">
        <v>5360</v>
      </c>
      <c r="F1285" s="14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15"/>
      <c r="R1285" s="15"/>
      <c r="S1285" s="15"/>
      <c r="T1285" s="15"/>
      <c r="V1285" s="16">
        <f>(G1285+H1285+I1285+J1285+K1285+L1285+M1285+N1285+O1285+P1285+Q1285+R1285+S1285+T1285)*288</f>
        <v>0</v>
      </c>
    </row>
    <row r="1286" spans="1:22" ht="15.75" customHeight="1" x14ac:dyDescent="0.25">
      <c r="A1286" s="10" t="s">
        <v>2553</v>
      </c>
      <c r="B1286" s="11" t="s">
        <v>3346</v>
      </c>
      <c r="C1286" s="12" t="s">
        <v>3997</v>
      </c>
      <c r="D1286" s="10" t="s">
        <v>4633</v>
      </c>
      <c r="E1286" s="13" t="s">
        <v>5360</v>
      </c>
      <c r="F1286" s="14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15"/>
      <c r="R1286" s="15"/>
      <c r="S1286" s="15"/>
      <c r="T1286" s="15"/>
      <c r="V1286" s="16">
        <f t="shared" ref="V1286:V1296" si="130">(G1286+H1286+I1286+J1286+K1286+L1286+M1286+N1286+O1286+P1286+Q1286+R1286+S1286+T1286)*50</f>
        <v>0</v>
      </c>
    </row>
    <row r="1287" spans="1:22" ht="15.75" customHeight="1" x14ac:dyDescent="0.25">
      <c r="A1287" s="10" t="s">
        <v>2554</v>
      </c>
      <c r="B1287" s="11" t="s">
        <v>3346</v>
      </c>
      <c r="C1287" s="12" t="s">
        <v>3998</v>
      </c>
      <c r="D1287" s="10" t="s">
        <v>4633</v>
      </c>
      <c r="E1287" s="13" t="s">
        <v>5360</v>
      </c>
      <c r="F1287" s="14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15"/>
      <c r="R1287" s="15"/>
      <c r="S1287" s="15"/>
      <c r="T1287" s="15"/>
      <c r="V1287" s="16">
        <f t="shared" si="130"/>
        <v>0</v>
      </c>
    </row>
    <row r="1288" spans="1:22" ht="15.75" customHeight="1" x14ac:dyDescent="0.25">
      <c r="A1288" s="10" t="s">
        <v>2555</v>
      </c>
      <c r="B1288" s="11" t="s">
        <v>3346</v>
      </c>
      <c r="C1288" s="12" t="s">
        <v>3999</v>
      </c>
      <c r="D1288" s="10" t="s">
        <v>4633</v>
      </c>
      <c r="E1288" s="13" t="s">
        <v>5360</v>
      </c>
      <c r="F1288" s="14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15"/>
      <c r="R1288" s="15"/>
      <c r="S1288" s="15"/>
      <c r="T1288" s="15"/>
      <c r="V1288" s="16">
        <f t="shared" si="130"/>
        <v>0</v>
      </c>
    </row>
    <row r="1289" spans="1:22" ht="15.75" customHeight="1" x14ac:dyDescent="0.25">
      <c r="A1289" s="10" t="s">
        <v>2556</v>
      </c>
      <c r="B1289" s="11" t="s">
        <v>3346</v>
      </c>
      <c r="C1289" s="12" t="s">
        <v>4000</v>
      </c>
      <c r="D1289" s="10" t="s">
        <v>4633</v>
      </c>
      <c r="E1289" s="13" t="s">
        <v>5360</v>
      </c>
      <c r="F1289" s="14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15"/>
      <c r="R1289" s="15"/>
      <c r="S1289" s="15"/>
      <c r="T1289" s="15"/>
      <c r="V1289" s="16">
        <f t="shared" si="130"/>
        <v>0</v>
      </c>
    </row>
    <row r="1290" spans="1:22" ht="15.75" customHeight="1" x14ac:dyDescent="0.25">
      <c r="A1290" s="10" t="s">
        <v>2557</v>
      </c>
      <c r="B1290" s="11" t="s">
        <v>3346</v>
      </c>
      <c r="C1290" s="12" t="s">
        <v>4001</v>
      </c>
      <c r="D1290" s="10" t="s">
        <v>4633</v>
      </c>
      <c r="E1290" s="13" t="s">
        <v>5360</v>
      </c>
      <c r="F1290" s="14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15"/>
      <c r="R1290" s="15"/>
      <c r="S1290" s="15"/>
      <c r="T1290" s="15"/>
      <c r="V1290" s="16">
        <f t="shared" si="130"/>
        <v>0</v>
      </c>
    </row>
    <row r="1291" spans="1:22" ht="15.75" customHeight="1" x14ac:dyDescent="0.25">
      <c r="A1291" s="10" t="s">
        <v>2558</v>
      </c>
      <c r="B1291" s="11" t="s">
        <v>3346</v>
      </c>
      <c r="C1291" s="12" t="s">
        <v>4002</v>
      </c>
      <c r="D1291" s="10" t="s">
        <v>4633</v>
      </c>
      <c r="E1291" s="13" t="s">
        <v>5360</v>
      </c>
      <c r="F1291" s="14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15"/>
      <c r="R1291" s="15"/>
      <c r="S1291" s="15"/>
      <c r="T1291" s="15"/>
      <c r="V1291" s="16">
        <f t="shared" si="130"/>
        <v>0</v>
      </c>
    </row>
    <row r="1292" spans="1:22" ht="15.75" customHeight="1" x14ac:dyDescent="0.25">
      <c r="A1292" s="10" t="s">
        <v>2559</v>
      </c>
      <c r="B1292" s="11" t="s">
        <v>3346</v>
      </c>
      <c r="C1292" s="12" t="s">
        <v>4003</v>
      </c>
      <c r="D1292" s="10" t="s">
        <v>4633</v>
      </c>
      <c r="E1292" s="13" t="s">
        <v>5360</v>
      </c>
      <c r="F1292" s="14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15"/>
      <c r="R1292" s="15"/>
      <c r="S1292" s="15"/>
      <c r="T1292" s="15"/>
      <c r="V1292" s="16">
        <f t="shared" si="130"/>
        <v>0</v>
      </c>
    </row>
    <row r="1293" spans="1:22" ht="15.75" customHeight="1" x14ac:dyDescent="0.25">
      <c r="A1293" s="10" t="s">
        <v>2560</v>
      </c>
      <c r="B1293" s="11" t="s">
        <v>3346</v>
      </c>
      <c r="C1293" s="12" t="s">
        <v>4004</v>
      </c>
      <c r="D1293" s="10" t="s">
        <v>4633</v>
      </c>
      <c r="E1293" s="13" t="s">
        <v>5360</v>
      </c>
      <c r="F1293" s="14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15"/>
      <c r="R1293" s="15"/>
      <c r="S1293" s="15"/>
      <c r="T1293" s="15"/>
      <c r="V1293" s="16">
        <f t="shared" si="130"/>
        <v>0</v>
      </c>
    </row>
    <row r="1294" spans="1:22" ht="15.75" customHeight="1" x14ac:dyDescent="0.25">
      <c r="A1294" s="10" t="s">
        <v>2561</v>
      </c>
      <c r="B1294" s="11" t="s">
        <v>3346</v>
      </c>
      <c r="C1294" s="12" t="s">
        <v>4005</v>
      </c>
      <c r="D1294" s="10" t="s">
        <v>4633</v>
      </c>
      <c r="E1294" s="13" t="s">
        <v>5360</v>
      </c>
      <c r="F1294" s="14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15"/>
      <c r="R1294" s="15"/>
      <c r="S1294" s="15"/>
      <c r="T1294" s="15"/>
      <c r="V1294" s="16">
        <f t="shared" si="130"/>
        <v>0</v>
      </c>
    </row>
    <row r="1295" spans="1:22" ht="15.75" customHeight="1" x14ac:dyDescent="0.25">
      <c r="A1295" s="10" t="s">
        <v>2562</v>
      </c>
      <c r="B1295" s="11" t="s">
        <v>3346</v>
      </c>
      <c r="C1295" s="12" t="s">
        <v>4006</v>
      </c>
      <c r="D1295" s="10" t="s">
        <v>4633</v>
      </c>
      <c r="E1295" s="13" t="s">
        <v>5360</v>
      </c>
      <c r="F1295" s="14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15"/>
      <c r="R1295" s="15"/>
      <c r="S1295" s="15"/>
      <c r="T1295" s="15"/>
      <c r="V1295" s="16">
        <f t="shared" si="130"/>
        <v>0</v>
      </c>
    </row>
    <row r="1296" spans="1:22" ht="15.75" customHeight="1" x14ac:dyDescent="0.25">
      <c r="A1296" s="10" t="s">
        <v>2563</v>
      </c>
      <c r="B1296" s="11" t="s">
        <v>3346</v>
      </c>
      <c r="C1296" s="12" t="s">
        <v>4007</v>
      </c>
      <c r="D1296" s="10" t="s">
        <v>4633</v>
      </c>
      <c r="E1296" s="13" t="s">
        <v>5360</v>
      </c>
      <c r="F1296" s="14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15"/>
      <c r="R1296" s="15"/>
      <c r="S1296" s="15"/>
      <c r="T1296" s="15"/>
      <c r="V1296" s="16">
        <f t="shared" si="130"/>
        <v>0</v>
      </c>
    </row>
    <row r="1297" spans="1:22" ht="15.75" customHeight="1" x14ac:dyDescent="0.25">
      <c r="A1297" s="10">
        <v>72072</v>
      </c>
      <c r="B1297" s="11" t="s">
        <v>742</v>
      </c>
      <c r="C1297" s="12" t="s">
        <v>1384</v>
      </c>
      <c r="D1297" s="10">
        <v>102</v>
      </c>
      <c r="E1297" s="13">
        <v>26</v>
      </c>
      <c r="F1297" s="14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38"/>
      <c r="T1297" s="15"/>
      <c r="V1297" s="16">
        <f t="shared" ref="V1297:V1309" si="131">(G1297+H1297+I1297+J1297+K1297+L1297+M1297+N1297+O1297+P1297+Q1297+R1297+S1297+T1297)*102</f>
        <v>0</v>
      </c>
    </row>
    <row r="1298" spans="1:22" ht="15.75" customHeight="1" x14ac:dyDescent="0.25">
      <c r="A1298" s="10">
        <v>71153</v>
      </c>
      <c r="B1298" s="11" t="s">
        <v>743</v>
      </c>
      <c r="C1298" s="12" t="s">
        <v>1385</v>
      </c>
      <c r="D1298" s="10">
        <v>102</v>
      </c>
      <c r="E1298" s="13">
        <v>26</v>
      </c>
      <c r="F1298" s="14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38"/>
      <c r="T1298" s="15"/>
      <c r="V1298" s="16">
        <f t="shared" si="131"/>
        <v>0</v>
      </c>
    </row>
    <row r="1299" spans="1:22" ht="15.75" customHeight="1" x14ac:dyDescent="0.25">
      <c r="A1299" s="10">
        <v>72056</v>
      </c>
      <c r="B1299" s="11" t="s">
        <v>743</v>
      </c>
      <c r="C1299" s="12" t="s">
        <v>1386</v>
      </c>
      <c r="D1299" s="10">
        <v>102</v>
      </c>
      <c r="E1299" s="13">
        <v>26</v>
      </c>
      <c r="F1299" s="14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38"/>
      <c r="T1299" s="15"/>
      <c r="V1299" s="16">
        <f t="shared" si="131"/>
        <v>0</v>
      </c>
    </row>
    <row r="1300" spans="1:22" ht="15.75" customHeight="1" x14ac:dyDescent="0.25">
      <c r="A1300" s="10">
        <v>72077</v>
      </c>
      <c r="B1300" s="11" t="s">
        <v>744</v>
      </c>
      <c r="C1300" s="12" t="s">
        <v>1387</v>
      </c>
      <c r="D1300" s="10">
        <v>102</v>
      </c>
      <c r="E1300" s="13">
        <v>26</v>
      </c>
      <c r="F1300" s="14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38"/>
      <c r="T1300" s="15"/>
      <c r="V1300" s="16">
        <f t="shared" si="131"/>
        <v>0</v>
      </c>
    </row>
    <row r="1301" spans="1:22" ht="15.75" customHeight="1" x14ac:dyDescent="0.25">
      <c r="A1301" s="10">
        <v>72059</v>
      </c>
      <c r="B1301" s="11" t="s">
        <v>745</v>
      </c>
      <c r="C1301" s="12" t="s">
        <v>1388</v>
      </c>
      <c r="D1301" s="10">
        <v>102</v>
      </c>
      <c r="E1301" s="13">
        <v>26</v>
      </c>
      <c r="F1301" s="14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38"/>
      <c r="T1301" s="15"/>
      <c r="V1301" s="16">
        <f t="shared" si="131"/>
        <v>0</v>
      </c>
    </row>
    <row r="1302" spans="1:22" ht="15.75" customHeight="1" x14ac:dyDescent="0.25">
      <c r="A1302" s="10">
        <v>72058</v>
      </c>
      <c r="B1302" s="11" t="s">
        <v>745</v>
      </c>
      <c r="C1302" s="12" t="s">
        <v>1389</v>
      </c>
      <c r="D1302" s="10">
        <v>102</v>
      </c>
      <c r="E1302" s="13">
        <v>26</v>
      </c>
      <c r="F1302" s="14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38"/>
      <c r="T1302" s="15"/>
      <c r="V1302" s="16">
        <f t="shared" si="131"/>
        <v>0</v>
      </c>
    </row>
    <row r="1303" spans="1:22" ht="15.75" customHeight="1" x14ac:dyDescent="0.25">
      <c r="A1303" s="10">
        <v>72057</v>
      </c>
      <c r="B1303" s="11" t="s">
        <v>745</v>
      </c>
      <c r="C1303" s="12" t="s">
        <v>1390</v>
      </c>
      <c r="D1303" s="10">
        <v>102</v>
      </c>
      <c r="E1303" s="13">
        <v>26</v>
      </c>
      <c r="F1303" s="14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38"/>
      <c r="T1303" s="15"/>
      <c r="V1303" s="16">
        <f t="shared" si="131"/>
        <v>0</v>
      </c>
    </row>
    <row r="1304" spans="1:22" ht="15.75" customHeight="1" x14ac:dyDescent="0.25">
      <c r="A1304" s="10">
        <v>72044</v>
      </c>
      <c r="B1304" s="11" t="s">
        <v>746</v>
      </c>
      <c r="C1304" s="12" t="s">
        <v>1391</v>
      </c>
      <c r="D1304" s="10">
        <v>102</v>
      </c>
      <c r="E1304" s="13">
        <v>26</v>
      </c>
      <c r="F1304" s="14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38"/>
      <c r="T1304" s="15"/>
      <c r="V1304" s="16">
        <f t="shared" si="131"/>
        <v>0</v>
      </c>
    </row>
    <row r="1305" spans="1:22" ht="15.75" customHeight="1" x14ac:dyDescent="0.25">
      <c r="A1305" s="10">
        <v>72045</v>
      </c>
      <c r="B1305" s="11" t="s">
        <v>747</v>
      </c>
      <c r="C1305" s="12" t="s">
        <v>1392</v>
      </c>
      <c r="D1305" s="10">
        <v>102</v>
      </c>
      <c r="E1305" s="13">
        <v>26</v>
      </c>
      <c r="F1305" s="14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38"/>
      <c r="T1305" s="15"/>
      <c r="V1305" s="16">
        <f t="shared" si="131"/>
        <v>0</v>
      </c>
    </row>
    <row r="1306" spans="1:22" ht="15.75" customHeight="1" x14ac:dyDescent="0.25">
      <c r="A1306" s="10">
        <v>72075</v>
      </c>
      <c r="B1306" s="11" t="s">
        <v>747</v>
      </c>
      <c r="C1306" s="12" t="s">
        <v>1393</v>
      </c>
      <c r="D1306" s="10">
        <v>102</v>
      </c>
      <c r="E1306" s="13">
        <v>26</v>
      </c>
      <c r="F1306" s="14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38"/>
      <c r="T1306" s="15"/>
      <c r="V1306" s="16">
        <f t="shared" si="131"/>
        <v>0</v>
      </c>
    </row>
    <row r="1307" spans="1:22" ht="15.75" customHeight="1" x14ac:dyDescent="0.25">
      <c r="A1307" s="10">
        <v>71111</v>
      </c>
      <c r="B1307" s="11" t="s">
        <v>748</v>
      </c>
      <c r="C1307" s="12" t="s">
        <v>1394</v>
      </c>
      <c r="D1307" s="10">
        <v>102</v>
      </c>
      <c r="E1307" s="13">
        <v>26</v>
      </c>
      <c r="F1307" s="14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38"/>
      <c r="T1307" s="15"/>
      <c r="V1307" s="16">
        <f t="shared" si="131"/>
        <v>0</v>
      </c>
    </row>
    <row r="1308" spans="1:22" ht="15.75" customHeight="1" x14ac:dyDescent="0.25">
      <c r="A1308" s="10">
        <v>72076</v>
      </c>
      <c r="B1308" s="11" t="s">
        <v>748</v>
      </c>
      <c r="C1308" s="12" t="s">
        <v>1395</v>
      </c>
      <c r="D1308" s="10">
        <v>102</v>
      </c>
      <c r="E1308" s="13">
        <v>26</v>
      </c>
      <c r="F1308" s="14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38"/>
      <c r="T1308" s="15"/>
      <c r="V1308" s="16">
        <f t="shared" si="131"/>
        <v>0</v>
      </c>
    </row>
    <row r="1309" spans="1:22" ht="15.75" customHeight="1" x14ac:dyDescent="0.25">
      <c r="A1309" s="10">
        <v>72067</v>
      </c>
      <c r="B1309" s="11" t="s">
        <v>748</v>
      </c>
      <c r="C1309" s="12" t="s">
        <v>1396</v>
      </c>
      <c r="D1309" s="10">
        <v>102</v>
      </c>
      <c r="E1309" s="13">
        <v>26</v>
      </c>
      <c r="F1309" s="14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38"/>
      <c r="T1309" s="15"/>
      <c r="V1309" s="16">
        <f t="shared" si="131"/>
        <v>0</v>
      </c>
    </row>
    <row r="1310" spans="1:22" ht="15.75" customHeight="1" x14ac:dyDescent="0.25">
      <c r="A1310" s="10">
        <v>72083</v>
      </c>
      <c r="B1310" s="11" t="s">
        <v>749</v>
      </c>
      <c r="C1310" s="12" t="s">
        <v>1397</v>
      </c>
      <c r="D1310" s="10">
        <v>84</v>
      </c>
      <c r="E1310" s="13">
        <v>26</v>
      </c>
      <c r="F1310" s="14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38"/>
      <c r="T1310" s="15"/>
      <c r="V1310" s="16">
        <f t="shared" ref="V1310:V1311" si="132">(G1310+H1310+I1310+J1310+K1310+L1310+M1310+N1310+O1310+P1310+Q1310+R1310+S1310+T1310)*84</f>
        <v>0</v>
      </c>
    </row>
    <row r="1311" spans="1:22" ht="15.75" customHeight="1" x14ac:dyDescent="0.25">
      <c r="A1311" s="10">
        <v>72001</v>
      </c>
      <c r="B1311" s="11" t="s">
        <v>749</v>
      </c>
      <c r="C1311" s="12" t="s">
        <v>1398</v>
      </c>
      <c r="D1311" s="10">
        <v>84</v>
      </c>
      <c r="E1311" s="13">
        <v>26</v>
      </c>
      <c r="F1311" s="14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38"/>
      <c r="T1311" s="15"/>
      <c r="V1311" s="16">
        <f t="shared" si="132"/>
        <v>0</v>
      </c>
    </row>
    <row r="1312" spans="1:22" ht="15.75" customHeight="1" x14ac:dyDescent="0.25">
      <c r="A1312" s="10">
        <v>71101</v>
      </c>
      <c r="B1312" s="11" t="s">
        <v>749</v>
      </c>
      <c r="C1312" s="12" t="s">
        <v>1399</v>
      </c>
      <c r="D1312" s="10">
        <v>102</v>
      </c>
      <c r="E1312" s="13">
        <v>26</v>
      </c>
      <c r="F1312" s="14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38"/>
      <c r="T1312" s="15"/>
      <c r="V1312" s="16">
        <f>(G1312+H1312+I1312+J1312+K1312+L1312+M1312+N1312+O1312+P1312+Q1312+R1312+S1312+T1312)*102</f>
        <v>0</v>
      </c>
    </row>
    <row r="1313" spans="1:22" ht="15.75" customHeight="1" x14ac:dyDescent="0.25">
      <c r="A1313" s="10" t="s">
        <v>370</v>
      </c>
      <c r="B1313" s="11" t="s">
        <v>750</v>
      </c>
      <c r="C1313" s="12" t="s">
        <v>1400</v>
      </c>
      <c r="D1313" s="10">
        <v>84</v>
      </c>
      <c r="E1313" s="13" t="s">
        <v>5355</v>
      </c>
      <c r="F1313" s="14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38"/>
      <c r="S1313" s="38"/>
      <c r="T1313" s="38"/>
      <c r="V1313" s="16">
        <f>(G1313+H1313+I1313+J1313+K1313+L1313+M1313+N1313+O1313+P1313+Q1313+R1313+S1313+T1313)*84</f>
        <v>0</v>
      </c>
    </row>
    <row r="1314" spans="1:22" ht="15.75" customHeight="1" x14ac:dyDescent="0.25">
      <c r="A1314" s="10" t="s">
        <v>369</v>
      </c>
      <c r="B1314" s="11" t="s">
        <v>750</v>
      </c>
      <c r="C1314" s="12" t="s">
        <v>1400</v>
      </c>
      <c r="D1314" s="10">
        <v>102</v>
      </c>
      <c r="E1314" s="13" t="s">
        <v>5355</v>
      </c>
      <c r="F1314" s="14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38"/>
      <c r="S1314" s="38"/>
      <c r="T1314" s="38"/>
      <c r="V1314" s="16">
        <f>(G1314+H1314+I1314+J1314+K1314+L1314+M1314+N1314+O1314+P1314+Q1314+R1314+S1314+T1314)*102</f>
        <v>0</v>
      </c>
    </row>
    <row r="1315" spans="1:22" ht="15.75" customHeight="1" x14ac:dyDescent="0.25">
      <c r="A1315" s="10">
        <v>72014</v>
      </c>
      <c r="B1315" s="11" t="s">
        <v>749</v>
      </c>
      <c r="C1315" s="12" t="s">
        <v>1401</v>
      </c>
      <c r="D1315" s="10">
        <v>84</v>
      </c>
      <c r="E1315" s="13">
        <v>26</v>
      </c>
      <c r="F1315" s="14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38"/>
      <c r="T1315" s="15"/>
      <c r="V1315" s="16">
        <f>(G1315+H1315+I1315+J1315+K1315+L1315+M1315+N1315+O1315+P1315+Q1315+R1315+S1315+T1315)*84</f>
        <v>0</v>
      </c>
    </row>
    <row r="1316" spans="1:22" ht="15.75" customHeight="1" x14ac:dyDescent="0.25">
      <c r="A1316" s="10">
        <v>72043</v>
      </c>
      <c r="B1316" s="11" t="s">
        <v>749</v>
      </c>
      <c r="C1316" s="12" t="s">
        <v>1402</v>
      </c>
      <c r="D1316" s="10">
        <v>102</v>
      </c>
      <c r="E1316" s="13">
        <v>26</v>
      </c>
      <c r="F1316" s="14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38"/>
      <c r="T1316" s="15"/>
      <c r="V1316" s="16">
        <f t="shared" ref="V1316:V1322" si="133">(G1316+H1316+I1316+J1316+K1316+L1316+M1316+N1316+O1316+P1316+Q1316+R1316+S1316+T1316)*102</f>
        <v>0</v>
      </c>
    </row>
    <row r="1317" spans="1:22" ht="15.75" customHeight="1" x14ac:dyDescent="0.25">
      <c r="A1317" s="10">
        <v>9356</v>
      </c>
      <c r="B1317" s="11" t="s">
        <v>749</v>
      </c>
      <c r="C1317" s="12" t="s">
        <v>1403</v>
      </c>
      <c r="D1317" s="10">
        <v>102</v>
      </c>
      <c r="E1317" s="13">
        <v>26</v>
      </c>
      <c r="F1317" s="14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38"/>
      <c r="T1317" s="15"/>
      <c r="V1317" s="16">
        <f t="shared" si="133"/>
        <v>0</v>
      </c>
    </row>
    <row r="1318" spans="1:22" ht="15.75" customHeight="1" x14ac:dyDescent="0.25">
      <c r="A1318" s="10">
        <v>9358</v>
      </c>
      <c r="B1318" s="11" t="s">
        <v>749</v>
      </c>
      <c r="C1318" s="12" t="s">
        <v>1404</v>
      </c>
      <c r="D1318" s="10">
        <v>102</v>
      </c>
      <c r="E1318" s="13">
        <v>26</v>
      </c>
      <c r="F1318" s="14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38"/>
      <c r="T1318" s="15"/>
      <c r="V1318" s="16">
        <f t="shared" si="133"/>
        <v>0</v>
      </c>
    </row>
    <row r="1319" spans="1:22" ht="15.75" customHeight="1" x14ac:dyDescent="0.25">
      <c r="A1319" s="10">
        <v>9357</v>
      </c>
      <c r="B1319" s="11" t="s">
        <v>749</v>
      </c>
      <c r="C1319" s="12" t="s">
        <v>1405</v>
      </c>
      <c r="D1319" s="10">
        <v>102</v>
      </c>
      <c r="E1319" s="13">
        <v>26</v>
      </c>
      <c r="F1319" s="14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38"/>
      <c r="T1319" s="15"/>
      <c r="V1319" s="16">
        <f t="shared" si="133"/>
        <v>0</v>
      </c>
    </row>
    <row r="1320" spans="1:22" ht="15.75" customHeight="1" x14ac:dyDescent="0.25">
      <c r="A1320" s="10">
        <v>9462</v>
      </c>
      <c r="B1320" s="11" t="s">
        <v>749</v>
      </c>
      <c r="C1320" s="12" t="s">
        <v>1406</v>
      </c>
      <c r="D1320" s="10">
        <v>102</v>
      </c>
      <c r="E1320" s="13">
        <v>26</v>
      </c>
      <c r="F1320" s="14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38"/>
      <c r="T1320" s="15"/>
      <c r="V1320" s="16">
        <f t="shared" si="133"/>
        <v>0</v>
      </c>
    </row>
    <row r="1321" spans="1:22" ht="15.75" customHeight="1" x14ac:dyDescent="0.25">
      <c r="A1321" s="10">
        <v>72063</v>
      </c>
      <c r="B1321" s="11" t="s">
        <v>749</v>
      </c>
      <c r="C1321" s="12" t="s">
        <v>1407</v>
      </c>
      <c r="D1321" s="10">
        <v>102</v>
      </c>
      <c r="E1321" s="13">
        <v>26</v>
      </c>
      <c r="F1321" s="14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38"/>
      <c r="T1321" s="15"/>
      <c r="V1321" s="16">
        <f t="shared" si="133"/>
        <v>0</v>
      </c>
    </row>
    <row r="1322" spans="1:22" ht="15.75" customHeight="1" x14ac:dyDescent="0.25">
      <c r="A1322" s="10">
        <v>72065</v>
      </c>
      <c r="B1322" s="11" t="s">
        <v>749</v>
      </c>
      <c r="C1322" s="12" t="s">
        <v>1408</v>
      </c>
      <c r="D1322" s="10">
        <v>102</v>
      </c>
      <c r="E1322" s="13">
        <v>26</v>
      </c>
      <c r="F1322" s="14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38"/>
      <c r="T1322" s="15"/>
      <c r="V1322" s="16">
        <f t="shared" si="133"/>
        <v>0</v>
      </c>
    </row>
    <row r="1323" spans="1:22" ht="15.75" customHeight="1" x14ac:dyDescent="0.25">
      <c r="A1323" s="10">
        <v>71140</v>
      </c>
      <c r="B1323" s="11" t="s">
        <v>749</v>
      </c>
      <c r="C1323" s="12" t="s">
        <v>1409</v>
      </c>
      <c r="D1323" s="10">
        <v>84</v>
      </c>
      <c r="E1323" s="13" t="s">
        <v>5356</v>
      </c>
      <c r="F1323" s="14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38"/>
      <c r="T1323" s="38"/>
      <c r="V1323" s="16">
        <f>(G1323+H1323+I1323+J1323+K1323+L1323+M1323+N1323+O1323+P1323+Q1323+R1323+S1323+T1323)*84</f>
        <v>0</v>
      </c>
    </row>
    <row r="1324" spans="1:22" ht="15.75" customHeight="1" x14ac:dyDescent="0.25">
      <c r="A1324" s="10">
        <v>72066</v>
      </c>
      <c r="B1324" s="11" t="s">
        <v>749</v>
      </c>
      <c r="C1324" s="12" t="s">
        <v>1410</v>
      </c>
      <c r="D1324" s="10">
        <v>102</v>
      </c>
      <c r="E1324" s="13">
        <v>26</v>
      </c>
      <c r="F1324" s="14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38"/>
      <c r="T1324" s="15"/>
      <c r="V1324" s="16">
        <f t="shared" ref="V1324:V1325" si="134">(G1324+H1324+I1324+J1324+K1324+L1324+M1324+N1324+O1324+P1324+Q1324+R1324+S1324+T1324)*102</f>
        <v>0</v>
      </c>
    </row>
    <row r="1325" spans="1:22" ht="15.75" customHeight="1" x14ac:dyDescent="0.25">
      <c r="A1325" s="10">
        <v>72073</v>
      </c>
      <c r="B1325" s="11" t="s">
        <v>749</v>
      </c>
      <c r="C1325" s="12" t="s">
        <v>1411</v>
      </c>
      <c r="D1325" s="10">
        <v>102</v>
      </c>
      <c r="E1325" s="13">
        <v>26</v>
      </c>
      <c r="F1325" s="14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38"/>
      <c r="T1325" s="15"/>
      <c r="V1325" s="16">
        <f t="shared" si="134"/>
        <v>0</v>
      </c>
    </row>
    <row r="1326" spans="1:22" ht="15.75" customHeight="1" x14ac:dyDescent="0.25">
      <c r="A1326" s="10">
        <v>71113</v>
      </c>
      <c r="B1326" s="11" t="s">
        <v>749</v>
      </c>
      <c r="C1326" s="12" t="s">
        <v>1412</v>
      </c>
      <c r="D1326" s="10">
        <v>84</v>
      </c>
      <c r="E1326" s="13">
        <v>26</v>
      </c>
      <c r="F1326" s="14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38"/>
      <c r="T1326" s="15"/>
      <c r="V1326" s="16">
        <f>(G1326+H1326+I1326+J1326+K1326+L1326+M1326+N1326+O1326+P1326+Q1326+R1326+S1326+T1326)*84</f>
        <v>0</v>
      </c>
    </row>
    <row r="1327" spans="1:22" ht="15.75" customHeight="1" x14ac:dyDescent="0.25">
      <c r="A1327" s="10">
        <v>72071</v>
      </c>
      <c r="B1327" s="11" t="s">
        <v>749</v>
      </c>
      <c r="C1327" s="12" t="s">
        <v>1413</v>
      </c>
      <c r="D1327" s="10">
        <v>102</v>
      </c>
      <c r="E1327" s="13">
        <v>26</v>
      </c>
      <c r="F1327" s="14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38"/>
      <c r="T1327" s="15"/>
      <c r="V1327" s="16">
        <f t="shared" ref="V1327:V1328" si="135">(G1327+H1327+I1327+J1327+K1327+L1327+M1327+N1327+O1327+P1327+Q1327+R1327+S1327+T1327)*102</f>
        <v>0</v>
      </c>
    </row>
    <row r="1328" spans="1:22" ht="15.75" customHeight="1" x14ac:dyDescent="0.25">
      <c r="A1328" s="10">
        <v>72055</v>
      </c>
      <c r="B1328" s="11" t="s">
        <v>746</v>
      </c>
      <c r="C1328" s="12" t="s">
        <v>1414</v>
      </c>
      <c r="D1328" s="10">
        <v>102</v>
      </c>
      <c r="E1328" s="13">
        <v>26</v>
      </c>
      <c r="F1328" s="14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38"/>
      <c r="T1328" s="15"/>
      <c r="V1328" s="16">
        <f t="shared" si="135"/>
        <v>0</v>
      </c>
    </row>
    <row r="1329" spans="1:22" ht="15.75" customHeight="1" x14ac:dyDescent="0.25">
      <c r="A1329" s="10">
        <v>71109</v>
      </c>
      <c r="B1329" s="11" t="s">
        <v>751</v>
      </c>
      <c r="C1329" s="12" t="s">
        <v>1415</v>
      </c>
      <c r="D1329" s="10">
        <v>84</v>
      </c>
      <c r="E1329" s="13" t="s">
        <v>5356</v>
      </c>
      <c r="F1329" s="14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38"/>
      <c r="T1329" s="38"/>
      <c r="V1329" s="16">
        <f t="shared" ref="V1329:V1331" si="136">(G1329+H1329+I1329+J1329+K1329+L1329+M1329+N1329+O1329+P1329+Q1329+R1329+S1329+T1329)*84</f>
        <v>0</v>
      </c>
    </row>
    <row r="1330" spans="1:22" ht="15.75" customHeight="1" x14ac:dyDescent="0.25">
      <c r="A1330" s="10">
        <v>72005</v>
      </c>
      <c r="B1330" s="11" t="s">
        <v>752</v>
      </c>
      <c r="C1330" s="12" t="s">
        <v>1416</v>
      </c>
      <c r="D1330" s="10">
        <v>84</v>
      </c>
      <c r="E1330" s="13" t="s">
        <v>5355</v>
      </c>
      <c r="F1330" s="14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38"/>
      <c r="S1330" s="38"/>
      <c r="T1330" s="38"/>
      <c r="V1330" s="16">
        <f t="shared" si="136"/>
        <v>0</v>
      </c>
    </row>
    <row r="1331" spans="1:22" ht="15.75" customHeight="1" x14ac:dyDescent="0.25">
      <c r="A1331" s="10" t="s">
        <v>372</v>
      </c>
      <c r="B1331" s="11" t="s">
        <v>752</v>
      </c>
      <c r="C1331" s="12" t="s">
        <v>1417</v>
      </c>
      <c r="D1331" s="10">
        <v>84</v>
      </c>
      <c r="E1331" s="13">
        <v>26</v>
      </c>
      <c r="F1331" s="14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38"/>
      <c r="T1331" s="15"/>
      <c r="V1331" s="16">
        <f t="shared" si="136"/>
        <v>0</v>
      </c>
    </row>
    <row r="1332" spans="1:22" ht="15.75" customHeight="1" x14ac:dyDescent="0.25">
      <c r="A1332" s="10" t="s">
        <v>371</v>
      </c>
      <c r="B1332" s="11" t="s">
        <v>752</v>
      </c>
      <c r="C1332" s="12" t="s">
        <v>1417</v>
      </c>
      <c r="D1332" s="10">
        <v>102</v>
      </c>
      <c r="E1332" s="13">
        <v>26</v>
      </c>
      <c r="F1332" s="14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38"/>
      <c r="T1332" s="15"/>
      <c r="V1332" s="16">
        <f>(G1332+H1332+I1332+J1332+K1332+L1332+M1332+N1332+O1332+P1332+Q1332+R1332+S1332+T1332)*102</f>
        <v>0</v>
      </c>
    </row>
    <row r="1333" spans="1:22" ht="15.75" customHeight="1" x14ac:dyDescent="0.25">
      <c r="A1333" s="10">
        <v>71115</v>
      </c>
      <c r="B1333" s="11" t="s">
        <v>752</v>
      </c>
      <c r="C1333" s="12" t="s">
        <v>1418</v>
      </c>
      <c r="D1333" s="10">
        <v>84</v>
      </c>
      <c r="E1333" s="13" t="s">
        <v>5354</v>
      </c>
      <c r="F1333" s="14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38"/>
      <c r="S1333" s="38"/>
      <c r="T1333" s="15"/>
      <c r="V1333" s="16">
        <f t="shared" ref="V1333:V1334" si="137">(G1333+H1333+I1333+J1333+K1333+L1333+M1333+N1333+O1333+P1333+Q1333+R1333+S1333+T1333)*84</f>
        <v>0</v>
      </c>
    </row>
    <row r="1334" spans="1:22" ht="15.75" customHeight="1" x14ac:dyDescent="0.25">
      <c r="A1334" s="10" t="s">
        <v>374</v>
      </c>
      <c r="B1334" s="11" t="s">
        <v>752</v>
      </c>
      <c r="C1334" s="12" t="s">
        <v>1419</v>
      </c>
      <c r="D1334" s="10">
        <v>84</v>
      </c>
      <c r="E1334" s="13">
        <v>26</v>
      </c>
      <c r="F1334" s="14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38"/>
      <c r="T1334" s="15"/>
      <c r="V1334" s="16">
        <f t="shared" si="137"/>
        <v>0</v>
      </c>
    </row>
    <row r="1335" spans="1:22" ht="15.75" customHeight="1" x14ac:dyDescent="0.25">
      <c r="A1335" s="10" t="s">
        <v>373</v>
      </c>
      <c r="B1335" s="11" t="s">
        <v>752</v>
      </c>
      <c r="C1335" s="12" t="s">
        <v>1419</v>
      </c>
      <c r="D1335" s="10">
        <v>102</v>
      </c>
      <c r="E1335" s="13">
        <v>26</v>
      </c>
      <c r="F1335" s="14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38"/>
      <c r="T1335" s="15"/>
      <c r="V1335" s="16">
        <f t="shared" ref="V1335:V1343" si="138">(G1335+H1335+I1335+J1335+K1335+L1335+M1335+N1335+O1335+P1335+Q1335+R1335+S1335+T1335)*102</f>
        <v>0</v>
      </c>
    </row>
    <row r="1336" spans="1:22" ht="15.75" customHeight="1" x14ac:dyDescent="0.25">
      <c r="A1336" s="10">
        <v>72049</v>
      </c>
      <c r="B1336" s="11" t="s">
        <v>753</v>
      </c>
      <c r="C1336" s="12" t="s">
        <v>1420</v>
      </c>
      <c r="D1336" s="10">
        <v>102</v>
      </c>
      <c r="E1336" s="13">
        <v>26</v>
      </c>
      <c r="F1336" s="14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38"/>
      <c r="T1336" s="15"/>
      <c r="V1336" s="16">
        <f t="shared" si="138"/>
        <v>0</v>
      </c>
    </row>
    <row r="1337" spans="1:22" ht="15.75" customHeight="1" x14ac:dyDescent="0.25">
      <c r="A1337" s="10">
        <v>71106</v>
      </c>
      <c r="B1337" s="11" t="s">
        <v>753</v>
      </c>
      <c r="C1337" s="12" t="s">
        <v>1421</v>
      </c>
      <c r="D1337" s="10">
        <v>102</v>
      </c>
      <c r="E1337" s="13">
        <v>26</v>
      </c>
      <c r="F1337" s="14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38"/>
      <c r="T1337" s="15"/>
      <c r="V1337" s="16">
        <f t="shared" si="138"/>
        <v>0</v>
      </c>
    </row>
    <row r="1338" spans="1:22" ht="15.75" customHeight="1" x14ac:dyDescent="0.25">
      <c r="A1338" s="10">
        <v>71107</v>
      </c>
      <c r="B1338" s="11" t="s">
        <v>754</v>
      </c>
      <c r="C1338" s="12" t="s">
        <v>1422</v>
      </c>
      <c r="D1338" s="10">
        <v>102</v>
      </c>
      <c r="E1338" s="13">
        <v>26</v>
      </c>
      <c r="F1338" s="14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38"/>
      <c r="T1338" s="15"/>
      <c r="V1338" s="16">
        <f t="shared" si="138"/>
        <v>0</v>
      </c>
    </row>
    <row r="1339" spans="1:22" ht="15.75" customHeight="1" x14ac:dyDescent="0.25">
      <c r="A1339" s="10">
        <v>72068</v>
      </c>
      <c r="B1339" s="11" t="s">
        <v>754</v>
      </c>
      <c r="C1339" s="12" t="s">
        <v>1423</v>
      </c>
      <c r="D1339" s="10">
        <v>102</v>
      </c>
      <c r="E1339" s="13">
        <v>26</v>
      </c>
      <c r="F1339" s="14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38"/>
      <c r="T1339" s="15"/>
      <c r="V1339" s="16">
        <f t="shared" si="138"/>
        <v>0</v>
      </c>
    </row>
    <row r="1340" spans="1:22" ht="15.75" customHeight="1" x14ac:dyDescent="0.25">
      <c r="A1340" s="10">
        <v>71104</v>
      </c>
      <c r="B1340" s="11" t="s">
        <v>755</v>
      </c>
      <c r="C1340" s="12" t="s">
        <v>1424</v>
      </c>
      <c r="D1340" s="10">
        <v>102</v>
      </c>
      <c r="E1340" s="13">
        <v>26</v>
      </c>
      <c r="F1340" s="14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38"/>
      <c r="T1340" s="15"/>
      <c r="V1340" s="16">
        <f t="shared" si="138"/>
        <v>0</v>
      </c>
    </row>
    <row r="1341" spans="1:22" ht="15.75" customHeight="1" x14ac:dyDescent="0.25">
      <c r="A1341" s="10">
        <v>72050</v>
      </c>
      <c r="B1341" s="11" t="s">
        <v>755</v>
      </c>
      <c r="C1341" s="12" t="s">
        <v>1425</v>
      </c>
      <c r="D1341" s="10">
        <v>102</v>
      </c>
      <c r="E1341" s="13">
        <v>26</v>
      </c>
      <c r="F1341" s="14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38"/>
      <c r="T1341" s="15"/>
      <c r="V1341" s="16">
        <f t="shared" si="138"/>
        <v>0</v>
      </c>
    </row>
    <row r="1342" spans="1:22" ht="15.75" customHeight="1" x14ac:dyDescent="0.25">
      <c r="A1342" s="10">
        <v>2189</v>
      </c>
      <c r="B1342" s="11" t="s">
        <v>755</v>
      </c>
      <c r="C1342" s="12" t="s">
        <v>1426</v>
      </c>
      <c r="D1342" s="10">
        <v>102</v>
      </c>
      <c r="E1342" s="13">
        <v>26</v>
      </c>
      <c r="F1342" s="14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38"/>
      <c r="T1342" s="15"/>
      <c r="V1342" s="16">
        <f t="shared" si="138"/>
        <v>0</v>
      </c>
    </row>
    <row r="1343" spans="1:22" ht="15.75" customHeight="1" x14ac:dyDescent="0.25">
      <c r="A1343" s="10">
        <v>72096</v>
      </c>
      <c r="B1343" s="11" t="s">
        <v>756</v>
      </c>
      <c r="C1343" s="12" t="s">
        <v>1427</v>
      </c>
      <c r="D1343" s="10">
        <v>102</v>
      </c>
      <c r="E1343" s="13">
        <v>26</v>
      </c>
      <c r="F1343" s="14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38"/>
      <c r="T1343" s="15"/>
      <c r="V1343" s="16">
        <f t="shared" si="138"/>
        <v>0</v>
      </c>
    </row>
    <row r="1344" spans="1:22" ht="15.75" customHeight="1" x14ac:dyDescent="0.25">
      <c r="A1344" s="10">
        <v>72022</v>
      </c>
      <c r="B1344" s="11" t="s">
        <v>756</v>
      </c>
      <c r="C1344" s="12" t="s">
        <v>1428</v>
      </c>
      <c r="D1344" s="10">
        <v>84</v>
      </c>
      <c r="E1344" s="13">
        <v>26</v>
      </c>
      <c r="F1344" s="14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38"/>
      <c r="T1344" s="15"/>
      <c r="V1344" s="16">
        <f t="shared" ref="V1344:V1346" si="139">(G1344+H1344+I1344+J1344+K1344+L1344+M1344+N1344+O1344+P1344+Q1344+R1344+S1344+T1344)*84</f>
        <v>0</v>
      </c>
    </row>
    <row r="1345" spans="1:22" ht="15.75" customHeight="1" x14ac:dyDescent="0.25">
      <c r="A1345" s="10">
        <v>72081</v>
      </c>
      <c r="B1345" s="11" t="s">
        <v>756</v>
      </c>
      <c r="C1345" s="12" t="s">
        <v>1429</v>
      </c>
      <c r="D1345" s="10">
        <v>84</v>
      </c>
      <c r="E1345" s="13">
        <v>26</v>
      </c>
      <c r="F1345" s="14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38"/>
      <c r="T1345" s="15"/>
      <c r="V1345" s="16">
        <f t="shared" si="139"/>
        <v>0</v>
      </c>
    </row>
    <row r="1346" spans="1:22" ht="15.75" customHeight="1" x14ac:dyDescent="0.25">
      <c r="A1346" s="10">
        <v>71124</v>
      </c>
      <c r="B1346" s="11" t="s">
        <v>756</v>
      </c>
      <c r="C1346" s="12" t="s">
        <v>1430</v>
      </c>
      <c r="D1346" s="10">
        <v>84</v>
      </c>
      <c r="E1346" s="13" t="s">
        <v>5356</v>
      </c>
      <c r="F1346" s="14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38"/>
      <c r="T1346" s="38"/>
      <c r="V1346" s="16">
        <f t="shared" si="139"/>
        <v>0</v>
      </c>
    </row>
    <row r="1347" spans="1:22" ht="15.75" customHeight="1" x14ac:dyDescent="0.25">
      <c r="A1347" s="10">
        <v>71139</v>
      </c>
      <c r="B1347" s="11" t="s">
        <v>757</v>
      </c>
      <c r="C1347" s="12" t="s">
        <v>1431</v>
      </c>
      <c r="D1347" s="10">
        <v>102</v>
      </c>
      <c r="E1347" s="13">
        <v>26</v>
      </c>
      <c r="F1347" s="14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38"/>
      <c r="T1347" s="15"/>
      <c r="V1347" s="16">
        <f t="shared" ref="V1347:V1356" si="140">(G1347+H1347+I1347+J1347+K1347+L1347+M1347+N1347+O1347+P1347+Q1347+R1347+S1347+T1347)*102</f>
        <v>0</v>
      </c>
    </row>
    <row r="1348" spans="1:22" ht="15.75" customHeight="1" x14ac:dyDescent="0.25">
      <c r="A1348" s="10">
        <v>72051</v>
      </c>
      <c r="B1348" s="11" t="s">
        <v>758</v>
      </c>
      <c r="C1348" s="12" t="s">
        <v>1432</v>
      </c>
      <c r="D1348" s="10">
        <v>102</v>
      </c>
      <c r="E1348" s="13">
        <v>26</v>
      </c>
      <c r="F1348" s="14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38"/>
      <c r="T1348" s="15"/>
      <c r="V1348" s="16">
        <f t="shared" si="140"/>
        <v>0</v>
      </c>
    </row>
    <row r="1349" spans="1:22" ht="15.75" customHeight="1" x14ac:dyDescent="0.25">
      <c r="A1349" s="10">
        <v>71125</v>
      </c>
      <c r="B1349" s="11" t="s">
        <v>758</v>
      </c>
      <c r="C1349" s="12" t="s">
        <v>1433</v>
      </c>
      <c r="D1349" s="10">
        <v>102</v>
      </c>
      <c r="E1349" s="13">
        <v>26</v>
      </c>
      <c r="F1349" s="14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38"/>
      <c r="T1349" s="15"/>
      <c r="V1349" s="16">
        <f t="shared" si="140"/>
        <v>0</v>
      </c>
    </row>
    <row r="1350" spans="1:22" ht="15.75" customHeight="1" x14ac:dyDescent="0.25">
      <c r="A1350" s="10">
        <v>72070</v>
      </c>
      <c r="B1350" s="11" t="s">
        <v>758</v>
      </c>
      <c r="C1350" s="12" t="s">
        <v>1434</v>
      </c>
      <c r="D1350" s="10">
        <v>102</v>
      </c>
      <c r="E1350" s="13" t="s">
        <v>5356</v>
      </c>
      <c r="F1350" s="14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38"/>
      <c r="T1350" s="38"/>
      <c r="V1350" s="16">
        <f t="shared" si="140"/>
        <v>0</v>
      </c>
    </row>
    <row r="1351" spans="1:22" ht="15.75" customHeight="1" x14ac:dyDescent="0.25">
      <c r="A1351" s="10">
        <v>71199</v>
      </c>
      <c r="B1351" s="11" t="s">
        <v>758</v>
      </c>
      <c r="C1351" s="12" t="s">
        <v>1435</v>
      </c>
      <c r="D1351" s="10">
        <v>102</v>
      </c>
      <c r="E1351" s="13" t="s">
        <v>5356</v>
      </c>
      <c r="F1351" s="14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38"/>
      <c r="T1351" s="38"/>
      <c r="V1351" s="16">
        <f t="shared" si="140"/>
        <v>0</v>
      </c>
    </row>
    <row r="1352" spans="1:22" ht="15.75" customHeight="1" x14ac:dyDescent="0.25">
      <c r="A1352" s="10">
        <v>71105</v>
      </c>
      <c r="B1352" s="11" t="s">
        <v>758</v>
      </c>
      <c r="C1352" s="12" t="s">
        <v>1436</v>
      </c>
      <c r="D1352" s="10">
        <v>102</v>
      </c>
      <c r="E1352" s="13" t="s">
        <v>5356</v>
      </c>
      <c r="F1352" s="14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38"/>
      <c r="T1352" s="38"/>
      <c r="V1352" s="16">
        <f t="shared" si="140"/>
        <v>0</v>
      </c>
    </row>
    <row r="1353" spans="1:22" ht="15.75" customHeight="1" x14ac:dyDescent="0.25">
      <c r="A1353" s="10">
        <v>72021</v>
      </c>
      <c r="B1353" s="11" t="s">
        <v>758</v>
      </c>
      <c r="C1353" s="12" t="s">
        <v>1437</v>
      </c>
      <c r="D1353" s="10">
        <v>102</v>
      </c>
      <c r="E1353" s="13" t="s">
        <v>5356</v>
      </c>
      <c r="F1353" s="14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38"/>
      <c r="T1353" s="38"/>
      <c r="V1353" s="16">
        <f t="shared" si="140"/>
        <v>0</v>
      </c>
    </row>
    <row r="1354" spans="1:22" ht="15.75" customHeight="1" x14ac:dyDescent="0.25">
      <c r="A1354" s="10">
        <v>72054</v>
      </c>
      <c r="B1354" s="11" t="s">
        <v>759</v>
      </c>
      <c r="C1354" s="12" t="s">
        <v>1438</v>
      </c>
      <c r="D1354" s="10">
        <v>102</v>
      </c>
      <c r="E1354" s="13" t="s">
        <v>5356</v>
      </c>
      <c r="F1354" s="14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38"/>
      <c r="T1354" s="38"/>
      <c r="V1354" s="16">
        <f t="shared" si="140"/>
        <v>0</v>
      </c>
    </row>
    <row r="1355" spans="1:22" ht="15.75" customHeight="1" x14ac:dyDescent="0.25">
      <c r="A1355" s="10">
        <v>72090</v>
      </c>
      <c r="B1355" s="11" t="s">
        <v>759</v>
      </c>
      <c r="C1355" s="12" t="s">
        <v>1439</v>
      </c>
      <c r="D1355" s="10">
        <v>102</v>
      </c>
      <c r="E1355" s="13">
        <v>26</v>
      </c>
      <c r="F1355" s="14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38"/>
      <c r="T1355" s="15"/>
      <c r="V1355" s="16">
        <f t="shared" si="140"/>
        <v>0</v>
      </c>
    </row>
    <row r="1356" spans="1:22" ht="15.75" customHeight="1" x14ac:dyDescent="0.25">
      <c r="A1356" s="10">
        <v>72052</v>
      </c>
      <c r="B1356" s="11" t="s">
        <v>760</v>
      </c>
      <c r="C1356" s="12" t="s">
        <v>1440</v>
      </c>
      <c r="D1356" s="10">
        <v>102</v>
      </c>
      <c r="E1356" s="13">
        <v>26</v>
      </c>
      <c r="F1356" s="14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38"/>
      <c r="T1356" s="15"/>
      <c r="V1356" s="16">
        <f t="shared" si="140"/>
        <v>0</v>
      </c>
    </row>
    <row r="1357" spans="1:22" ht="15.75" customHeight="1" x14ac:dyDescent="0.25">
      <c r="A1357" s="10">
        <v>71128</v>
      </c>
      <c r="B1357" s="11" t="s">
        <v>761</v>
      </c>
      <c r="C1357" s="12" t="s">
        <v>1441</v>
      </c>
      <c r="D1357" s="10">
        <v>84</v>
      </c>
      <c r="E1357" s="13" t="s">
        <v>5356</v>
      </c>
      <c r="F1357" s="14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38"/>
      <c r="T1357" s="38"/>
      <c r="V1357" s="16">
        <f>(G1357+H1357+I1357+J1357+K1357+L1357+M1357+N1357+O1357+P1357+Q1357+R1357+S1357+T1357)*84</f>
        <v>0</v>
      </c>
    </row>
    <row r="1358" spans="1:22" s="3" customFormat="1" ht="15.75" customHeight="1" x14ac:dyDescent="0.25">
      <c r="A1358" s="17"/>
      <c r="B1358" s="18"/>
      <c r="C1358" s="19"/>
      <c r="D1358" s="17"/>
      <c r="E1358" s="23"/>
      <c r="F1358" s="14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V1358" s="22"/>
    </row>
    <row r="1359" spans="1:22" ht="15.75" customHeight="1" x14ac:dyDescent="0.25">
      <c r="A1359" s="10" t="s">
        <v>2564</v>
      </c>
      <c r="B1359" s="11" t="s">
        <v>3347</v>
      </c>
      <c r="C1359" s="12" t="s">
        <v>4008</v>
      </c>
      <c r="D1359" s="10" t="s">
        <v>95</v>
      </c>
      <c r="E1359" s="13" t="s">
        <v>5360</v>
      </c>
      <c r="F1359" s="14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15"/>
      <c r="R1359" s="15"/>
      <c r="S1359" s="15"/>
      <c r="T1359" s="15"/>
      <c r="V1359" s="16">
        <f>(G1359+H1359+I1359+J1359+K1359+L1359+M1359+N1359+O1359+P1359+Q1359+R1359+S1359+T1359)*100</f>
        <v>0</v>
      </c>
    </row>
    <row r="1360" spans="1:22" s="3" customFormat="1" ht="15.75" customHeight="1" x14ac:dyDescent="0.25">
      <c r="A1360" s="17"/>
      <c r="B1360" s="18"/>
      <c r="C1360" s="19"/>
      <c r="D1360" s="17"/>
      <c r="E1360" s="23"/>
      <c r="F1360" s="14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V1360" s="22"/>
    </row>
    <row r="1361" spans="1:22" ht="15.75" customHeight="1" x14ac:dyDescent="0.25">
      <c r="A1361" s="10">
        <v>74862</v>
      </c>
      <c r="B1361" s="11" t="s">
        <v>762</v>
      </c>
      <c r="C1361" s="12" t="s">
        <v>1442</v>
      </c>
      <c r="D1361" s="10">
        <v>84</v>
      </c>
      <c r="E1361" s="13">
        <v>26</v>
      </c>
      <c r="F1361" s="14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38"/>
      <c r="T1361" s="15"/>
      <c r="V1361" s="16">
        <f t="shared" ref="V1361:V1362" si="141">(G1361+H1361+I1361+J1361+K1361+L1361+M1361+N1361+O1361+P1361+Q1361+R1361+S1361+T1361)*84</f>
        <v>0</v>
      </c>
    </row>
    <row r="1362" spans="1:22" ht="15.75" customHeight="1" x14ac:dyDescent="0.25">
      <c r="A1362" s="10" t="s">
        <v>376</v>
      </c>
      <c r="B1362" s="11" t="s">
        <v>762</v>
      </c>
      <c r="C1362" s="12" t="s">
        <v>1443</v>
      </c>
      <c r="D1362" s="10">
        <v>84</v>
      </c>
      <c r="E1362" s="13" t="s">
        <v>5354</v>
      </c>
      <c r="F1362" s="14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38"/>
      <c r="S1362" s="38"/>
      <c r="T1362" s="15"/>
      <c r="V1362" s="16">
        <f t="shared" si="141"/>
        <v>0</v>
      </c>
    </row>
    <row r="1363" spans="1:22" ht="15.75" customHeight="1" x14ac:dyDescent="0.25">
      <c r="A1363" s="10" t="s">
        <v>375</v>
      </c>
      <c r="B1363" s="11" t="s">
        <v>762</v>
      </c>
      <c r="C1363" s="12" t="s">
        <v>1443</v>
      </c>
      <c r="D1363" s="10">
        <v>102</v>
      </c>
      <c r="E1363" s="13" t="s">
        <v>5354</v>
      </c>
      <c r="F1363" s="14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38"/>
      <c r="S1363" s="38"/>
      <c r="T1363" s="15"/>
      <c r="V1363" s="16">
        <f>(G1363+H1363+I1363+J1363+K1363+L1363+M1363+N1363+O1363+P1363+Q1363+R1363+S1363+T1363)*102</f>
        <v>0</v>
      </c>
    </row>
    <row r="1364" spans="1:22" ht="15.75" customHeight="1" x14ac:dyDescent="0.25">
      <c r="A1364" s="10">
        <v>74914</v>
      </c>
      <c r="B1364" s="11" t="s">
        <v>762</v>
      </c>
      <c r="C1364" s="12" t="s">
        <v>1444</v>
      </c>
      <c r="D1364" s="10">
        <v>84</v>
      </c>
      <c r="E1364" s="13">
        <v>26</v>
      </c>
      <c r="F1364" s="14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38"/>
      <c r="T1364" s="15"/>
      <c r="V1364" s="16">
        <f t="shared" ref="V1364:V1366" si="142">(G1364+H1364+I1364+J1364+K1364+L1364+M1364+N1364+O1364+P1364+Q1364+R1364+S1364+T1364)*84</f>
        <v>0</v>
      </c>
    </row>
    <row r="1365" spans="1:22" ht="15.75" customHeight="1" x14ac:dyDescent="0.25">
      <c r="A1365" s="10">
        <v>74913</v>
      </c>
      <c r="B1365" s="11" t="s">
        <v>762</v>
      </c>
      <c r="C1365" s="12" t="s">
        <v>1445</v>
      </c>
      <c r="D1365" s="10">
        <v>84</v>
      </c>
      <c r="E1365" s="13">
        <v>26</v>
      </c>
      <c r="F1365" s="14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38"/>
      <c r="T1365" s="15"/>
      <c r="V1365" s="16">
        <f t="shared" si="142"/>
        <v>0</v>
      </c>
    </row>
    <row r="1366" spans="1:22" ht="15.75" customHeight="1" x14ac:dyDescent="0.25">
      <c r="A1366" s="10">
        <v>74898</v>
      </c>
      <c r="B1366" s="11" t="s">
        <v>762</v>
      </c>
      <c r="C1366" s="12" t="s">
        <v>1446</v>
      </c>
      <c r="D1366" s="10">
        <v>84</v>
      </c>
      <c r="E1366" s="13">
        <v>26</v>
      </c>
      <c r="F1366" s="14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38"/>
      <c r="T1366" s="15"/>
      <c r="V1366" s="16">
        <f t="shared" si="142"/>
        <v>0</v>
      </c>
    </row>
    <row r="1367" spans="1:22" ht="15.75" customHeight="1" x14ac:dyDescent="0.25">
      <c r="A1367" s="10">
        <v>74805</v>
      </c>
      <c r="B1367" s="11" t="s">
        <v>762</v>
      </c>
      <c r="C1367" s="12" t="s">
        <v>1447</v>
      </c>
      <c r="D1367" s="10">
        <v>102</v>
      </c>
      <c r="E1367" s="13">
        <v>26</v>
      </c>
      <c r="F1367" s="14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38"/>
      <c r="T1367" s="15"/>
      <c r="V1367" s="16">
        <f t="shared" ref="V1367:V1368" si="143">(G1367+H1367+I1367+J1367+K1367+L1367+M1367+N1367+O1367+P1367+Q1367+R1367+S1367+T1367)*102</f>
        <v>0</v>
      </c>
    </row>
    <row r="1368" spans="1:22" ht="15.75" customHeight="1" x14ac:dyDescent="0.25">
      <c r="A1368" s="10">
        <v>9486</v>
      </c>
      <c r="B1368" s="11" t="s">
        <v>762</v>
      </c>
      <c r="C1368" s="12" t="s">
        <v>1448</v>
      </c>
      <c r="D1368" s="10">
        <v>102</v>
      </c>
      <c r="E1368" s="13">
        <v>26</v>
      </c>
      <c r="F1368" s="14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38"/>
      <c r="T1368" s="15"/>
      <c r="V1368" s="16">
        <f t="shared" si="143"/>
        <v>0</v>
      </c>
    </row>
    <row r="1369" spans="1:22" ht="15.75" customHeight="1" x14ac:dyDescent="0.25">
      <c r="A1369" s="10">
        <v>75078</v>
      </c>
      <c r="B1369" s="11" t="s">
        <v>762</v>
      </c>
      <c r="C1369" s="12" t="s">
        <v>1449</v>
      </c>
      <c r="D1369" s="10">
        <v>84</v>
      </c>
      <c r="E1369" s="13">
        <v>26</v>
      </c>
      <c r="F1369" s="14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38"/>
      <c r="T1369" s="15"/>
      <c r="V1369" s="16">
        <f t="shared" ref="V1369:V1371" si="144">(G1369+H1369+I1369+J1369+K1369+L1369+M1369+N1369+O1369+P1369+Q1369+R1369+S1369+T1369)*84</f>
        <v>0</v>
      </c>
    </row>
    <row r="1370" spans="1:22" ht="15.75" customHeight="1" x14ac:dyDescent="0.25">
      <c r="A1370" s="10">
        <v>74863</v>
      </c>
      <c r="B1370" s="11" t="s">
        <v>762</v>
      </c>
      <c r="C1370" s="12" t="s">
        <v>1450</v>
      </c>
      <c r="D1370" s="10">
        <v>84</v>
      </c>
      <c r="E1370" s="13">
        <v>26</v>
      </c>
      <c r="F1370" s="14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38"/>
      <c r="T1370" s="15"/>
      <c r="V1370" s="16">
        <f t="shared" si="144"/>
        <v>0</v>
      </c>
    </row>
    <row r="1371" spans="1:22" ht="15.75" customHeight="1" x14ac:dyDescent="0.25">
      <c r="A1371" s="10">
        <v>74897</v>
      </c>
      <c r="B1371" s="11" t="s">
        <v>762</v>
      </c>
      <c r="C1371" s="12" t="s">
        <v>1451</v>
      </c>
      <c r="D1371" s="10">
        <v>84</v>
      </c>
      <c r="E1371" s="13">
        <v>26</v>
      </c>
      <c r="F1371" s="14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38"/>
      <c r="T1371" s="15"/>
      <c r="V1371" s="16">
        <f t="shared" si="144"/>
        <v>0</v>
      </c>
    </row>
    <row r="1372" spans="1:22" ht="15.75" customHeight="1" x14ac:dyDescent="0.25">
      <c r="A1372" s="10">
        <v>9487</v>
      </c>
      <c r="B1372" s="11" t="s">
        <v>762</v>
      </c>
      <c r="C1372" s="12" t="s">
        <v>1452</v>
      </c>
      <c r="D1372" s="10">
        <v>102</v>
      </c>
      <c r="E1372" s="13">
        <v>26</v>
      </c>
      <c r="F1372" s="14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38"/>
      <c r="T1372" s="15"/>
      <c r="V1372" s="16">
        <f>(G1372+H1372+I1372+J1372+K1372+L1372+M1372+N1372+O1372+P1372+Q1372+R1372+S1372+T1372)*102</f>
        <v>0</v>
      </c>
    </row>
    <row r="1373" spans="1:22" ht="15.75" customHeight="1" x14ac:dyDescent="0.25">
      <c r="A1373" s="10" t="s">
        <v>378</v>
      </c>
      <c r="B1373" s="11" t="s">
        <v>762</v>
      </c>
      <c r="C1373" s="12" t="s">
        <v>1453</v>
      </c>
      <c r="D1373" s="10">
        <v>84</v>
      </c>
      <c r="E1373" s="13" t="s">
        <v>5354</v>
      </c>
      <c r="F1373" s="14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38"/>
      <c r="S1373" s="38"/>
      <c r="T1373" s="15"/>
      <c r="V1373" s="16">
        <f>(G1373+H1373+I1373+J1373+K1373+L1373+M1373+N1373+O1373+P1373+Q1373+R1373+S1373+T1373)*84</f>
        <v>0</v>
      </c>
    </row>
    <row r="1374" spans="1:22" ht="15.75" customHeight="1" x14ac:dyDescent="0.25">
      <c r="A1374" s="10" t="s">
        <v>377</v>
      </c>
      <c r="B1374" s="11" t="s">
        <v>762</v>
      </c>
      <c r="C1374" s="12" t="s">
        <v>1453</v>
      </c>
      <c r="D1374" s="10">
        <v>102</v>
      </c>
      <c r="E1374" s="13" t="s">
        <v>5354</v>
      </c>
      <c r="F1374" s="14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38"/>
      <c r="S1374" s="38"/>
      <c r="T1374" s="15"/>
      <c r="V1374" s="16">
        <f>(G1374+H1374+I1374+J1374+K1374+L1374+M1374+N1374+O1374+P1374+Q1374+R1374+S1374+T1374)*102</f>
        <v>0</v>
      </c>
    </row>
    <row r="1375" spans="1:22" ht="15.75" customHeight="1" x14ac:dyDescent="0.25">
      <c r="A1375" s="10" t="s">
        <v>380</v>
      </c>
      <c r="B1375" s="11" t="s">
        <v>762</v>
      </c>
      <c r="C1375" s="12" t="s">
        <v>1454</v>
      </c>
      <c r="D1375" s="10">
        <v>84</v>
      </c>
      <c r="E1375" s="13" t="s">
        <v>5354</v>
      </c>
      <c r="F1375" s="14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38"/>
      <c r="S1375" s="38"/>
      <c r="T1375" s="15"/>
      <c r="V1375" s="16">
        <f>(G1375+H1375+I1375+J1375+K1375+L1375+M1375+N1375+O1375+P1375+Q1375+R1375+S1375+T1375)*84</f>
        <v>0</v>
      </c>
    </row>
    <row r="1376" spans="1:22" ht="15.75" customHeight="1" x14ac:dyDescent="0.25">
      <c r="A1376" s="10" t="s">
        <v>379</v>
      </c>
      <c r="B1376" s="11" t="s">
        <v>762</v>
      </c>
      <c r="C1376" s="12" t="s">
        <v>1454</v>
      </c>
      <c r="D1376" s="10">
        <v>102</v>
      </c>
      <c r="E1376" s="13" t="s">
        <v>5354</v>
      </c>
      <c r="F1376" s="14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38"/>
      <c r="S1376" s="38"/>
      <c r="T1376" s="15"/>
      <c r="V1376" s="16">
        <f t="shared" ref="V1376:V1377" si="145">(G1376+H1376+I1376+J1376+K1376+L1376+M1376+N1376+O1376+P1376+Q1376+R1376+S1376+T1376)*102</f>
        <v>0</v>
      </c>
    </row>
    <row r="1377" spans="1:22" ht="15.75" customHeight="1" x14ac:dyDescent="0.25">
      <c r="A1377" s="10">
        <v>5616</v>
      </c>
      <c r="B1377" s="11" t="s">
        <v>762</v>
      </c>
      <c r="C1377" s="12" t="s">
        <v>1455</v>
      </c>
      <c r="D1377" s="10">
        <v>102</v>
      </c>
      <c r="E1377" s="13">
        <v>26</v>
      </c>
      <c r="F1377" s="14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38"/>
      <c r="T1377" s="15"/>
      <c r="V1377" s="16">
        <f t="shared" si="145"/>
        <v>0</v>
      </c>
    </row>
    <row r="1378" spans="1:22" ht="15.75" customHeight="1" x14ac:dyDescent="0.25">
      <c r="A1378" s="10" t="s">
        <v>382</v>
      </c>
      <c r="B1378" s="11" t="s">
        <v>763</v>
      </c>
      <c r="C1378" s="12" t="s">
        <v>1456</v>
      </c>
      <c r="D1378" s="10">
        <v>84</v>
      </c>
      <c r="E1378" s="13" t="s">
        <v>5354</v>
      </c>
      <c r="F1378" s="14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38"/>
      <c r="S1378" s="38"/>
      <c r="T1378" s="15"/>
      <c r="V1378" s="16">
        <f>(G1378+H1378+I1378+J1378+K1378+L1378+M1378+N1378+O1378+P1378+Q1378+R1378+S1378+T1378)*84</f>
        <v>0</v>
      </c>
    </row>
    <row r="1379" spans="1:22" ht="15.75" customHeight="1" x14ac:dyDescent="0.25">
      <c r="A1379" s="10" t="s">
        <v>381</v>
      </c>
      <c r="B1379" s="11" t="s">
        <v>763</v>
      </c>
      <c r="C1379" s="12" t="s">
        <v>1456</v>
      </c>
      <c r="D1379" s="10">
        <v>102</v>
      </c>
      <c r="E1379" s="13" t="s">
        <v>5354</v>
      </c>
      <c r="F1379" s="14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38"/>
      <c r="S1379" s="38"/>
      <c r="T1379" s="15"/>
      <c r="V1379" s="16">
        <f t="shared" ref="V1379:V1380" si="146">(G1379+H1379+I1379+J1379+K1379+L1379+M1379+N1379+O1379+P1379+Q1379+R1379+S1379+T1379)*102</f>
        <v>0</v>
      </c>
    </row>
    <row r="1380" spans="1:22" ht="15.75" customHeight="1" x14ac:dyDescent="0.25">
      <c r="A1380" s="10">
        <v>74855</v>
      </c>
      <c r="B1380" s="11" t="s">
        <v>764</v>
      </c>
      <c r="C1380" s="12" t="s">
        <v>1457</v>
      </c>
      <c r="D1380" s="10">
        <v>102</v>
      </c>
      <c r="E1380" s="13" t="s">
        <v>5354</v>
      </c>
      <c r="F1380" s="14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38"/>
      <c r="S1380" s="38"/>
      <c r="T1380" s="15"/>
      <c r="V1380" s="16">
        <f t="shared" si="146"/>
        <v>0</v>
      </c>
    </row>
    <row r="1381" spans="1:22" s="3" customFormat="1" ht="15.75" customHeight="1" x14ac:dyDescent="0.25">
      <c r="A1381" s="17"/>
      <c r="B1381" s="18"/>
      <c r="C1381" s="19"/>
      <c r="D1381" s="17"/>
      <c r="E1381" s="23"/>
      <c r="F1381" s="14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V1381" s="22"/>
    </row>
    <row r="1382" spans="1:22" ht="15.75" customHeight="1" x14ac:dyDescent="0.25">
      <c r="A1382" s="10">
        <v>74709</v>
      </c>
      <c r="B1382" s="11" t="s">
        <v>765</v>
      </c>
      <c r="C1382" s="12" t="s">
        <v>1458</v>
      </c>
      <c r="D1382" s="10">
        <v>102</v>
      </c>
      <c r="E1382" s="13" t="s">
        <v>5356</v>
      </c>
      <c r="F1382" s="14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38"/>
      <c r="T1382" s="38"/>
      <c r="V1382" s="16">
        <f t="shared" ref="V1382:V1383" si="147">(G1382+H1382+I1382+J1382+K1382+L1382+M1382+N1382+O1382+P1382+Q1382+R1382+S1382+T1382)*102</f>
        <v>0</v>
      </c>
    </row>
    <row r="1383" spans="1:22" ht="15.75" customHeight="1" x14ac:dyDescent="0.25">
      <c r="A1383" s="10">
        <v>74713</v>
      </c>
      <c r="B1383" s="11" t="s">
        <v>766</v>
      </c>
      <c r="C1383" s="12" t="s">
        <v>1459</v>
      </c>
      <c r="D1383" s="10">
        <v>102</v>
      </c>
      <c r="E1383" s="13" t="s">
        <v>5356</v>
      </c>
      <c r="F1383" s="14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38"/>
      <c r="T1383" s="38"/>
      <c r="V1383" s="16">
        <f t="shared" si="147"/>
        <v>0</v>
      </c>
    </row>
    <row r="1384" spans="1:22" ht="15.75" customHeight="1" x14ac:dyDescent="0.25">
      <c r="A1384" s="10" t="s">
        <v>2565</v>
      </c>
      <c r="B1384" s="11" t="s">
        <v>3348</v>
      </c>
      <c r="C1384" s="12" t="s">
        <v>4009</v>
      </c>
      <c r="D1384" s="10" t="s">
        <v>96</v>
      </c>
      <c r="E1384" s="13" t="s">
        <v>5360</v>
      </c>
      <c r="F1384" s="14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15"/>
      <c r="R1384" s="15"/>
      <c r="S1384" s="15"/>
      <c r="T1384" s="15"/>
      <c r="V1384" s="16">
        <f>(G1384+H1384+I1384+J1384+K1384+L1384+M1384+N1384+O1384+P1384+Q1384+R1384+S1384+T1384)*288</f>
        <v>0</v>
      </c>
    </row>
    <row r="1385" spans="1:22" s="3" customFormat="1" ht="15.75" customHeight="1" x14ac:dyDescent="0.25">
      <c r="A1385" s="17"/>
      <c r="B1385" s="18"/>
      <c r="C1385" s="19"/>
      <c r="D1385" s="17"/>
      <c r="E1385" s="23"/>
      <c r="F1385" s="14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V1385" s="22"/>
    </row>
    <row r="1386" spans="1:22" ht="15.75" customHeight="1" x14ac:dyDescent="0.25">
      <c r="A1386" s="10" t="s">
        <v>2566</v>
      </c>
      <c r="B1386" s="11" t="s">
        <v>3349</v>
      </c>
      <c r="C1386" s="12" t="s">
        <v>4010</v>
      </c>
      <c r="D1386" s="10" t="s">
        <v>95</v>
      </c>
      <c r="E1386" s="13" t="s">
        <v>5360</v>
      </c>
      <c r="F1386" s="14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15"/>
      <c r="R1386" s="15"/>
      <c r="S1386" s="15"/>
      <c r="T1386" s="15"/>
      <c r="V1386" s="16">
        <f t="shared" ref="V1386:V1388" si="148">(G1386+H1386+I1386+J1386+K1386+L1386+M1386+N1386+O1386+P1386+Q1386+R1386+S1386+T1386)*100</f>
        <v>0</v>
      </c>
    </row>
    <row r="1387" spans="1:22" ht="15.75" customHeight="1" x14ac:dyDescent="0.25">
      <c r="A1387" s="10" t="s">
        <v>2567</v>
      </c>
      <c r="B1387" s="11" t="s">
        <v>3349</v>
      </c>
      <c r="C1387" s="12" t="s">
        <v>4011</v>
      </c>
      <c r="D1387" s="10" t="s">
        <v>95</v>
      </c>
      <c r="E1387" s="13" t="s">
        <v>5360</v>
      </c>
      <c r="F1387" s="14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15"/>
      <c r="R1387" s="15"/>
      <c r="S1387" s="15"/>
      <c r="T1387" s="15"/>
      <c r="V1387" s="16">
        <f t="shared" si="148"/>
        <v>0</v>
      </c>
    </row>
    <row r="1388" spans="1:22" ht="15.75" customHeight="1" x14ac:dyDescent="0.25">
      <c r="A1388" s="10" t="s">
        <v>2568</v>
      </c>
      <c r="B1388" s="11" t="s">
        <v>3349</v>
      </c>
      <c r="C1388" s="12" t="s">
        <v>4012</v>
      </c>
      <c r="D1388" s="10" t="s">
        <v>95</v>
      </c>
      <c r="E1388" s="13" t="s">
        <v>5360</v>
      </c>
      <c r="F1388" s="14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15"/>
      <c r="R1388" s="15"/>
      <c r="S1388" s="15"/>
      <c r="T1388" s="15"/>
      <c r="V1388" s="16">
        <f t="shared" si="148"/>
        <v>0</v>
      </c>
    </row>
    <row r="1389" spans="1:22" ht="15.75" customHeight="1" x14ac:dyDescent="0.25">
      <c r="A1389" s="10" t="s">
        <v>2569</v>
      </c>
      <c r="B1389" s="11" t="s">
        <v>3349</v>
      </c>
      <c r="C1389" s="12" t="s">
        <v>4013</v>
      </c>
      <c r="D1389" s="10" t="s">
        <v>94</v>
      </c>
      <c r="E1389" s="13" t="s">
        <v>5360</v>
      </c>
      <c r="F1389" s="14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15"/>
      <c r="R1389" s="15"/>
      <c r="S1389" s="15"/>
      <c r="T1389" s="15"/>
      <c r="V1389" s="16">
        <f t="shared" ref="V1389:V1390" si="149">(G1389+H1389+I1389+J1389+K1389+L1389+M1389+N1389+O1389+P1389+Q1389+R1389+S1389+T1389)*50</f>
        <v>0</v>
      </c>
    </row>
    <row r="1390" spans="1:22" ht="15.75" customHeight="1" x14ac:dyDescent="0.25">
      <c r="A1390" s="10" t="s">
        <v>2570</v>
      </c>
      <c r="B1390" s="11" t="s">
        <v>3349</v>
      </c>
      <c r="C1390" s="12" t="s">
        <v>4014</v>
      </c>
      <c r="D1390" s="10" t="s">
        <v>94</v>
      </c>
      <c r="E1390" s="13" t="s">
        <v>5360</v>
      </c>
      <c r="F1390" s="14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15"/>
      <c r="R1390" s="15"/>
      <c r="S1390" s="15"/>
      <c r="T1390" s="15"/>
      <c r="V1390" s="16">
        <f t="shared" si="149"/>
        <v>0</v>
      </c>
    </row>
    <row r="1391" spans="1:22" ht="15.75" customHeight="1" x14ac:dyDescent="0.25">
      <c r="A1391" s="10" t="s">
        <v>36</v>
      </c>
      <c r="B1391" s="11" t="s">
        <v>778</v>
      </c>
      <c r="C1391" s="12" t="s">
        <v>104</v>
      </c>
      <c r="D1391" s="10" t="s">
        <v>95</v>
      </c>
      <c r="E1391" s="13" t="s">
        <v>5360</v>
      </c>
      <c r="F1391" s="14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15"/>
      <c r="R1391" s="15"/>
      <c r="S1391" s="15"/>
      <c r="T1391" s="15"/>
      <c r="V1391" s="16">
        <f t="shared" ref="V1391:V1395" si="150">(G1391+H1391+I1391+J1391+K1391+L1391+M1391+N1391+O1391+P1391+Q1391+R1391+S1391+T1391)*100</f>
        <v>0</v>
      </c>
    </row>
    <row r="1392" spans="1:22" ht="15.75" customHeight="1" x14ac:dyDescent="0.25">
      <c r="A1392" s="10" t="s">
        <v>2571</v>
      </c>
      <c r="B1392" s="11" t="s">
        <v>3350</v>
      </c>
      <c r="C1392" s="12" t="s">
        <v>4015</v>
      </c>
      <c r="D1392" s="10" t="s">
        <v>95</v>
      </c>
      <c r="E1392" s="13" t="s">
        <v>5360</v>
      </c>
      <c r="F1392" s="14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15"/>
      <c r="R1392" s="15"/>
      <c r="S1392" s="15"/>
      <c r="T1392" s="15"/>
      <c r="V1392" s="16">
        <f t="shared" si="150"/>
        <v>0</v>
      </c>
    </row>
    <row r="1393" spans="1:22" ht="15.75" customHeight="1" x14ac:dyDescent="0.25">
      <c r="A1393" s="10" t="s">
        <v>2572</v>
      </c>
      <c r="B1393" s="11" t="s">
        <v>3350</v>
      </c>
      <c r="C1393" s="12" t="s">
        <v>4016</v>
      </c>
      <c r="D1393" s="10" t="s">
        <v>95</v>
      </c>
      <c r="E1393" s="13" t="s">
        <v>5360</v>
      </c>
      <c r="F1393" s="14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15"/>
      <c r="R1393" s="15"/>
      <c r="S1393" s="15"/>
      <c r="T1393" s="15"/>
      <c r="V1393" s="16">
        <f t="shared" si="150"/>
        <v>0</v>
      </c>
    </row>
    <row r="1394" spans="1:22" ht="15.75" customHeight="1" x14ac:dyDescent="0.25">
      <c r="A1394" s="10" t="s">
        <v>2573</v>
      </c>
      <c r="B1394" s="11" t="s">
        <v>3350</v>
      </c>
      <c r="C1394" s="12" t="s">
        <v>4017</v>
      </c>
      <c r="D1394" s="10" t="s">
        <v>95</v>
      </c>
      <c r="E1394" s="13" t="s">
        <v>5360</v>
      </c>
      <c r="F1394" s="14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15"/>
      <c r="R1394" s="15"/>
      <c r="S1394" s="15"/>
      <c r="T1394" s="15"/>
      <c r="V1394" s="16">
        <f t="shared" si="150"/>
        <v>0</v>
      </c>
    </row>
    <row r="1395" spans="1:22" ht="15.75" customHeight="1" x14ac:dyDescent="0.25">
      <c r="A1395" s="10" t="s">
        <v>2574</v>
      </c>
      <c r="B1395" s="11" t="s">
        <v>3350</v>
      </c>
      <c r="C1395" s="12" t="s">
        <v>4018</v>
      </c>
      <c r="D1395" s="10" t="s">
        <v>95</v>
      </c>
      <c r="E1395" s="13" t="s">
        <v>5360</v>
      </c>
      <c r="F1395" s="14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15"/>
      <c r="R1395" s="15"/>
      <c r="S1395" s="15"/>
      <c r="T1395" s="15"/>
      <c r="V1395" s="16">
        <f t="shared" si="150"/>
        <v>0</v>
      </c>
    </row>
    <row r="1396" spans="1:22" s="3" customFormat="1" ht="15.75" customHeight="1" x14ac:dyDescent="0.25">
      <c r="A1396" s="17"/>
      <c r="B1396" s="18"/>
      <c r="C1396" s="19"/>
      <c r="D1396" s="17"/>
      <c r="E1396" s="23"/>
      <c r="F1396" s="14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V1396" s="22"/>
    </row>
    <row r="1397" spans="1:22" ht="15.75" customHeight="1" x14ac:dyDescent="0.25">
      <c r="A1397" s="10" t="s">
        <v>2575</v>
      </c>
      <c r="B1397" s="11" t="s">
        <v>3351</v>
      </c>
      <c r="C1397" s="12" t="s">
        <v>4019</v>
      </c>
      <c r="D1397" s="10" t="s">
        <v>96</v>
      </c>
      <c r="E1397" s="13" t="s">
        <v>5360</v>
      </c>
      <c r="F1397" s="14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15"/>
      <c r="R1397" s="15"/>
      <c r="S1397" s="15"/>
      <c r="T1397" s="15"/>
      <c r="V1397" s="16">
        <f>(G1397+H1397+I1397+J1397+K1397+L1397+M1397+N1397+O1397+P1397+Q1397+R1397+S1397+T1397)*288</f>
        <v>0</v>
      </c>
    </row>
    <row r="1398" spans="1:22" ht="15.75" customHeight="1" x14ac:dyDescent="0.25">
      <c r="A1398" s="10" t="s">
        <v>2576</v>
      </c>
      <c r="B1398" s="11" t="s">
        <v>3351</v>
      </c>
      <c r="C1398" s="12" t="s">
        <v>4020</v>
      </c>
      <c r="D1398" s="10" t="s">
        <v>95</v>
      </c>
      <c r="E1398" s="13" t="s">
        <v>5360</v>
      </c>
      <c r="F1398" s="14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15"/>
      <c r="R1398" s="15"/>
      <c r="S1398" s="15"/>
      <c r="T1398" s="15"/>
      <c r="V1398" s="16">
        <f>(G1398+H1398+I1398+J1398+K1398+L1398+M1398+N1398+O1398+P1398+Q1398+R1398+S1398+T1398)*100</f>
        <v>0</v>
      </c>
    </row>
    <row r="1399" spans="1:22" ht="15.75" customHeight="1" x14ac:dyDescent="0.25">
      <c r="A1399" s="10" t="s">
        <v>2577</v>
      </c>
      <c r="B1399" s="11" t="s">
        <v>3351</v>
      </c>
      <c r="C1399" s="12" t="s">
        <v>4021</v>
      </c>
      <c r="D1399" s="10" t="s">
        <v>96</v>
      </c>
      <c r="E1399" s="13" t="s">
        <v>5360</v>
      </c>
      <c r="F1399" s="14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15"/>
      <c r="R1399" s="15"/>
      <c r="S1399" s="15"/>
      <c r="T1399" s="15"/>
      <c r="V1399" s="16">
        <f>(G1399+H1399+I1399+J1399+K1399+L1399+M1399+N1399+O1399+P1399+Q1399+R1399+S1399+T1399)*288</f>
        <v>0</v>
      </c>
    </row>
    <row r="1400" spans="1:22" s="3" customFormat="1" ht="15.75" customHeight="1" x14ac:dyDescent="0.25">
      <c r="A1400" s="17"/>
      <c r="B1400" s="18"/>
      <c r="C1400" s="19"/>
      <c r="D1400" s="17"/>
      <c r="E1400" s="23"/>
      <c r="F1400" s="14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V1400" s="22"/>
    </row>
    <row r="1401" spans="1:22" ht="15.75" customHeight="1" x14ac:dyDescent="0.25">
      <c r="A1401" s="10">
        <v>77430</v>
      </c>
      <c r="B1401" s="11" t="s">
        <v>767</v>
      </c>
      <c r="C1401" s="12" t="s">
        <v>1460</v>
      </c>
      <c r="D1401" s="10">
        <v>84</v>
      </c>
      <c r="E1401" s="13" t="s">
        <v>5354</v>
      </c>
      <c r="F1401" s="14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38"/>
      <c r="S1401" s="38"/>
      <c r="T1401" s="15"/>
      <c r="V1401" s="16">
        <f>(G1401+H1401+I1401+J1401+K1401+L1401+M1401+N1401+O1401+P1401+Q1401+R1401+S1401+T1401)*84</f>
        <v>0</v>
      </c>
    </row>
    <row r="1402" spans="1:22" ht="15.75" customHeight="1" x14ac:dyDescent="0.25">
      <c r="A1402" s="10">
        <v>74228</v>
      </c>
      <c r="B1402" s="11" t="s">
        <v>767</v>
      </c>
      <c r="C1402" s="12" t="s">
        <v>1461</v>
      </c>
      <c r="D1402" s="10">
        <v>102</v>
      </c>
      <c r="E1402" s="13" t="s">
        <v>5355</v>
      </c>
      <c r="F1402" s="14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38"/>
      <c r="S1402" s="38"/>
      <c r="T1402" s="38"/>
      <c r="V1402" s="16">
        <f>(G1402+H1402+I1402+J1402+K1402+L1402+M1402+N1402+O1402+P1402+Q1402+R1402+S1402+T1402)*102</f>
        <v>0</v>
      </c>
    </row>
    <row r="1403" spans="1:22" ht="15.75" customHeight="1" x14ac:dyDescent="0.25">
      <c r="A1403" s="10">
        <v>71047</v>
      </c>
      <c r="B1403" s="11" t="s">
        <v>767</v>
      </c>
      <c r="C1403" s="12" t="s">
        <v>1462</v>
      </c>
      <c r="D1403" s="10">
        <v>84</v>
      </c>
      <c r="E1403" s="13" t="s">
        <v>5354</v>
      </c>
      <c r="F1403" s="14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38"/>
      <c r="S1403" s="38"/>
      <c r="T1403" s="15"/>
      <c r="V1403" s="16">
        <f>(G1403+H1403+I1403+J1403+K1403+L1403+M1403+N1403+O1403+P1403+Q1403+R1403+S1403+T1403)*84</f>
        <v>0</v>
      </c>
    </row>
    <row r="1404" spans="1:22" ht="15.75" customHeight="1" x14ac:dyDescent="0.25">
      <c r="A1404" s="10" t="s">
        <v>2578</v>
      </c>
      <c r="B1404" s="11" t="s">
        <v>3352</v>
      </c>
      <c r="C1404" s="12" t="s">
        <v>4022</v>
      </c>
      <c r="D1404" s="10" t="s">
        <v>96</v>
      </c>
      <c r="E1404" s="13" t="s">
        <v>5360</v>
      </c>
      <c r="F1404" s="14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15"/>
      <c r="R1404" s="15"/>
      <c r="S1404" s="15"/>
      <c r="T1404" s="15"/>
      <c r="V1404" s="16">
        <f t="shared" ref="V1404:V1405" si="151">(G1404+H1404+I1404+J1404+K1404+L1404+M1404+N1404+O1404+P1404+Q1404+R1404+S1404+T1404)*288</f>
        <v>0</v>
      </c>
    </row>
    <row r="1405" spans="1:22" ht="15.75" customHeight="1" x14ac:dyDescent="0.25">
      <c r="A1405" s="10" t="s">
        <v>2579</v>
      </c>
      <c r="B1405" s="11" t="s">
        <v>3352</v>
      </c>
      <c r="C1405" s="12" t="s">
        <v>4023</v>
      </c>
      <c r="D1405" s="10" t="s">
        <v>96</v>
      </c>
      <c r="E1405" s="13" t="s">
        <v>5360</v>
      </c>
      <c r="F1405" s="14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15"/>
      <c r="R1405" s="15"/>
      <c r="S1405" s="15"/>
      <c r="T1405" s="15"/>
      <c r="V1405" s="16">
        <f t="shared" si="151"/>
        <v>0</v>
      </c>
    </row>
    <row r="1406" spans="1:22" ht="15.75" customHeight="1" x14ac:dyDescent="0.25">
      <c r="A1406" s="10">
        <v>77421</v>
      </c>
      <c r="B1406" s="11" t="s">
        <v>768</v>
      </c>
      <c r="C1406" s="12" t="s">
        <v>1463</v>
      </c>
      <c r="D1406" s="10">
        <v>102</v>
      </c>
      <c r="E1406" s="13" t="s">
        <v>5354</v>
      </c>
      <c r="F1406" s="14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38"/>
      <c r="S1406" s="38"/>
      <c r="T1406" s="15"/>
      <c r="V1406" s="16">
        <f>(G1406+H1406+I1406+J1406+K1406+L1406+M1406+N1406+O1406+P1406+Q1406+R1406+S1406+T1406)*102</f>
        <v>0</v>
      </c>
    </row>
    <row r="1407" spans="1:22" s="3" customFormat="1" ht="15.75" customHeight="1" x14ac:dyDescent="0.25">
      <c r="A1407" s="17"/>
      <c r="B1407" s="18"/>
      <c r="C1407" s="19"/>
      <c r="D1407" s="17"/>
      <c r="E1407" s="23"/>
      <c r="F1407" s="14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V1407" s="22"/>
    </row>
    <row r="1408" spans="1:22" ht="15.75" customHeight="1" x14ac:dyDescent="0.25">
      <c r="A1408" s="10">
        <v>79995</v>
      </c>
      <c r="B1408" s="11" t="s">
        <v>769</v>
      </c>
      <c r="C1408" s="12" t="s">
        <v>5106</v>
      </c>
      <c r="D1408" s="10">
        <v>84</v>
      </c>
      <c r="E1408" s="13" t="s">
        <v>5354</v>
      </c>
      <c r="F1408" s="14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38"/>
      <c r="S1408" s="38"/>
      <c r="T1408" s="15"/>
      <c r="V1408" s="16">
        <f t="shared" ref="V1408:V1414" si="152">(G1408+H1408+I1408+J1408+K1408+L1408+M1408+N1408+O1408+P1408+Q1408+R1408+S1408+T1408)*84</f>
        <v>0</v>
      </c>
    </row>
    <row r="1409" spans="1:22" ht="15.75" customHeight="1" x14ac:dyDescent="0.25">
      <c r="A1409" s="10">
        <v>79996</v>
      </c>
      <c r="B1409" s="11" t="s">
        <v>769</v>
      </c>
      <c r="C1409" s="12" t="s">
        <v>5107</v>
      </c>
      <c r="D1409" s="10">
        <v>84</v>
      </c>
      <c r="E1409" s="13" t="s">
        <v>5354</v>
      </c>
      <c r="F1409" s="14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38"/>
      <c r="S1409" s="38"/>
      <c r="T1409" s="15"/>
      <c r="V1409" s="16">
        <f t="shared" si="152"/>
        <v>0</v>
      </c>
    </row>
    <row r="1410" spans="1:22" ht="15.75" customHeight="1" x14ac:dyDescent="0.25">
      <c r="A1410" s="10">
        <v>79926</v>
      </c>
      <c r="B1410" s="11" t="s">
        <v>769</v>
      </c>
      <c r="C1410" s="12" t="s">
        <v>5108</v>
      </c>
      <c r="D1410" s="10">
        <v>84</v>
      </c>
      <c r="E1410" s="13" t="s">
        <v>5354</v>
      </c>
      <c r="F1410" s="14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38"/>
      <c r="S1410" s="38"/>
      <c r="T1410" s="15"/>
      <c r="V1410" s="16">
        <f t="shared" si="152"/>
        <v>0</v>
      </c>
    </row>
    <row r="1411" spans="1:22" ht="15.75" customHeight="1" x14ac:dyDescent="0.25">
      <c r="A1411" s="10">
        <v>75025</v>
      </c>
      <c r="B1411" s="11" t="s">
        <v>769</v>
      </c>
      <c r="C1411" s="12" t="s">
        <v>5109</v>
      </c>
      <c r="D1411" s="10">
        <v>84</v>
      </c>
      <c r="E1411" s="13" t="s">
        <v>5354</v>
      </c>
      <c r="F1411" s="14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38"/>
      <c r="S1411" s="38"/>
      <c r="T1411" s="15"/>
      <c r="V1411" s="16">
        <f t="shared" si="152"/>
        <v>0</v>
      </c>
    </row>
    <row r="1412" spans="1:22" ht="15.75" customHeight="1" x14ac:dyDescent="0.25">
      <c r="A1412" s="10">
        <v>75024</v>
      </c>
      <c r="B1412" s="11" t="s">
        <v>769</v>
      </c>
      <c r="C1412" s="12" t="s">
        <v>5110</v>
      </c>
      <c r="D1412" s="10">
        <v>84</v>
      </c>
      <c r="E1412" s="13" t="s">
        <v>5354</v>
      </c>
      <c r="F1412" s="14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38"/>
      <c r="S1412" s="38"/>
      <c r="T1412" s="15"/>
      <c r="V1412" s="16">
        <f t="shared" si="152"/>
        <v>0</v>
      </c>
    </row>
    <row r="1413" spans="1:22" ht="15.75" customHeight="1" x14ac:dyDescent="0.25">
      <c r="A1413" s="10">
        <v>74872</v>
      </c>
      <c r="B1413" s="11" t="s">
        <v>769</v>
      </c>
      <c r="C1413" s="12" t="s">
        <v>5111</v>
      </c>
      <c r="D1413" s="10">
        <v>84</v>
      </c>
      <c r="E1413" s="13" t="s">
        <v>5354</v>
      </c>
      <c r="F1413" s="14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38"/>
      <c r="S1413" s="38"/>
      <c r="T1413" s="15"/>
      <c r="V1413" s="16">
        <f t="shared" si="152"/>
        <v>0</v>
      </c>
    </row>
    <row r="1414" spans="1:22" ht="15.75" customHeight="1" x14ac:dyDescent="0.25">
      <c r="A1414" s="10">
        <v>79997</v>
      </c>
      <c r="B1414" s="11" t="s">
        <v>769</v>
      </c>
      <c r="C1414" s="12" t="s">
        <v>5112</v>
      </c>
      <c r="D1414" s="10">
        <v>84</v>
      </c>
      <c r="E1414" s="13" t="s">
        <v>5355</v>
      </c>
      <c r="F1414" s="14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38"/>
      <c r="S1414" s="38"/>
      <c r="T1414" s="38"/>
      <c r="V1414" s="16">
        <f t="shared" si="152"/>
        <v>0</v>
      </c>
    </row>
    <row r="1415" spans="1:22" s="3" customFormat="1" ht="15.75" customHeight="1" x14ac:dyDescent="0.25">
      <c r="A1415" s="17"/>
      <c r="B1415" s="18"/>
      <c r="C1415" s="19"/>
      <c r="D1415" s="17"/>
      <c r="E1415" s="23"/>
      <c r="F1415" s="14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V1415" s="22"/>
    </row>
    <row r="1416" spans="1:22" ht="15.75" customHeight="1" x14ac:dyDescent="0.25">
      <c r="A1416" s="10">
        <v>79812</v>
      </c>
      <c r="B1416" s="11" t="s">
        <v>770</v>
      </c>
      <c r="C1416" s="12" t="s">
        <v>5113</v>
      </c>
      <c r="D1416" s="10">
        <v>102</v>
      </c>
      <c r="E1416" s="13" t="s">
        <v>5356</v>
      </c>
      <c r="F1416" s="14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38"/>
      <c r="T1416" s="38"/>
      <c r="V1416" s="16">
        <f>(G1416+H1416+I1416+J1416+K1416+L1416+M1416+N1416+O1416+P1416+Q1416+R1416+S1416+T1416)*102</f>
        <v>0</v>
      </c>
    </row>
    <row r="1417" spans="1:22" ht="15.75" customHeight="1" x14ac:dyDescent="0.25">
      <c r="A1417" s="10" t="s">
        <v>383</v>
      </c>
      <c r="B1417" s="11" t="s">
        <v>771</v>
      </c>
      <c r="C1417" s="12" t="s">
        <v>5114</v>
      </c>
      <c r="D1417" s="10">
        <v>28</v>
      </c>
      <c r="E1417" s="13" t="s">
        <v>5354</v>
      </c>
      <c r="F1417" s="14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38"/>
      <c r="S1417" s="38"/>
      <c r="T1417" s="15"/>
      <c r="V1417" s="16">
        <f>(G1417+H1417+I1417+J1417+K1417+L1417+M1417+N1417+O1417+P1417+Q1417+R1417+S1417+T1417)*28</f>
        <v>0</v>
      </c>
    </row>
    <row r="1418" spans="1:22" ht="15.75" customHeight="1" x14ac:dyDescent="0.25">
      <c r="A1418" s="10" t="s">
        <v>384</v>
      </c>
      <c r="B1418" s="11" t="s">
        <v>771</v>
      </c>
      <c r="C1418" s="12" t="s">
        <v>5114</v>
      </c>
      <c r="D1418" s="10">
        <v>84</v>
      </c>
      <c r="E1418" s="13" t="s">
        <v>5354</v>
      </c>
      <c r="F1418" s="14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38"/>
      <c r="S1418" s="38"/>
      <c r="T1418" s="15"/>
      <c r="V1418" s="16">
        <f>(G1418+H1418+I1418+J1418+K1418+L1418+M1418+N1418+O1418+P1418+Q1418+R1418+S1418+T1418)*84</f>
        <v>0</v>
      </c>
    </row>
    <row r="1419" spans="1:22" ht="15.75" customHeight="1" x14ac:dyDescent="0.25">
      <c r="A1419" s="10">
        <v>79817</v>
      </c>
      <c r="B1419" s="11" t="s">
        <v>772</v>
      </c>
      <c r="C1419" s="12" t="s">
        <v>5115</v>
      </c>
      <c r="D1419" s="10">
        <v>102</v>
      </c>
      <c r="E1419" s="13" t="s">
        <v>5356</v>
      </c>
      <c r="F1419" s="14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38"/>
      <c r="T1419" s="38"/>
      <c r="V1419" s="16">
        <f>(G1419+H1419+I1419+J1419+K1419+L1419+M1419+N1419+O1419+P1419+Q1419+R1419+S1419+T1419)*102</f>
        <v>0</v>
      </c>
    </row>
    <row r="1420" spans="1:22" ht="15.75" customHeight="1" x14ac:dyDescent="0.25">
      <c r="A1420" s="10">
        <v>79082</v>
      </c>
      <c r="B1420" s="11" t="s">
        <v>771</v>
      </c>
      <c r="C1420" s="12" t="s">
        <v>5116</v>
      </c>
      <c r="D1420" s="10">
        <v>84</v>
      </c>
      <c r="E1420" s="13" t="s">
        <v>5356</v>
      </c>
      <c r="F1420" s="14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38"/>
      <c r="T1420" s="38"/>
      <c r="V1420" s="16">
        <f>(G1420+H1420+I1420+J1420+K1420+L1420+M1420+N1420+O1420+P1420+Q1420+R1420+S1420+T1420)*84</f>
        <v>0</v>
      </c>
    </row>
    <row r="1421" spans="1:22" ht="15.75" customHeight="1" x14ac:dyDescent="0.25">
      <c r="A1421" s="10">
        <v>79847</v>
      </c>
      <c r="B1421" s="11" t="s">
        <v>772</v>
      </c>
      <c r="C1421" s="12" t="s">
        <v>5117</v>
      </c>
      <c r="D1421" s="10">
        <v>102</v>
      </c>
      <c r="E1421" s="13" t="s">
        <v>5356</v>
      </c>
      <c r="F1421" s="14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38"/>
      <c r="T1421" s="38"/>
      <c r="V1421" s="16">
        <f>(G1421+H1421+I1421+J1421+K1421+L1421+M1421+N1421+O1421+P1421+Q1421+R1421+S1421+T1421)*102</f>
        <v>0</v>
      </c>
    </row>
    <row r="1422" spans="1:22" ht="15.75" customHeight="1" x14ac:dyDescent="0.25">
      <c r="A1422" s="10" t="s">
        <v>385</v>
      </c>
      <c r="B1422" s="11" t="s">
        <v>771</v>
      </c>
      <c r="C1422" s="12" t="s">
        <v>5118</v>
      </c>
      <c r="D1422" s="10">
        <v>28</v>
      </c>
      <c r="E1422" s="13" t="s">
        <v>5354</v>
      </c>
      <c r="F1422" s="14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38"/>
      <c r="S1422" s="38"/>
      <c r="T1422" s="15"/>
      <c r="V1422" s="16">
        <f>(G1422+H1422+I1422+J1422+K1422+L1422+M1422+N1422+O1422+P1422+Q1422+R1422+S1422+T1422)*28</f>
        <v>0</v>
      </c>
    </row>
    <row r="1423" spans="1:22" ht="15.75" customHeight="1" x14ac:dyDescent="0.25">
      <c r="A1423" s="10" t="s">
        <v>386</v>
      </c>
      <c r="B1423" s="11" t="s">
        <v>771</v>
      </c>
      <c r="C1423" s="12" t="s">
        <v>5118</v>
      </c>
      <c r="D1423" s="10">
        <v>84</v>
      </c>
      <c r="E1423" s="13" t="s">
        <v>5354</v>
      </c>
      <c r="F1423" s="14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38"/>
      <c r="S1423" s="38"/>
      <c r="T1423" s="15"/>
      <c r="V1423" s="16">
        <f t="shared" ref="V1423:V1425" si="153">(G1423+H1423+I1423+J1423+K1423+L1423+M1423+N1423+O1423+P1423+Q1423+R1423+S1423+T1423)*84</f>
        <v>0</v>
      </c>
    </row>
    <row r="1424" spans="1:22" ht="15.75" customHeight="1" x14ac:dyDescent="0.25">
      <c r="A1424" s="10">
        <v>79098</v>
      </c>
      <c r="B1424" s="11" t="s">
        <v>771</v>
      </c>
      <c r="C1424" s="12" t="s">
        <v>5119</v>
      </c>
      <c r="D1424" s="10">
        <v>84</v>
      </c>
      <c r="E1424" s="13">
        <v>26</v>
      </c>
      <c r="F1424" s="14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38"/>
      <c r="T1424" s="15"/>
      <c r="V1424" s="16">
        <f t="shared" si="153"/>
        <v>0</v>
      </c>
    </row>
    <row r="1425" spans="1:22" ht="15.75" customHeight="1" x14ac:dyDescent="0.25">
      <c r="A1425" s="10">
        <v>79085</v>
      </c>
      <c r="B1425" s="11" t="s">
        <v>771</v>
      </c>
      <c r="C1425" s="12" t="s">
        <v>5120</v>
      </c>
      <c r="D1425" s="10">
        <v>84</v>
      </c>
      <c r="E1425" s="13">
        <v>26</v>
      </c>
      <c r="F1425" s="14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38"/>
      <c r="T1425" s="15"/>
      <c r="V1425" s="16">
        <f t="shared" si="153"/>
        <v>0</v>
      </c>
    </row>
    <row r="1426" spans="1:22" ht="15.75" customHeight="1" x14ac:dyDescent="0.25">
      <c r="A1426" s="10" t="s">
        <v>387</v>
      </c>
      <c r="B1426" s="11" t="s">
        <v>771</v>
      </c>
      <c r="C1426" s="12" t="s">
        <v>5121</v>
      </c>
      <c r="D1426" s="10">
        <v>28</v>
      </c>
      <c r="E1426" s="13">
        <v>26</v>
      </c>
      <c r="F1426" s="14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38"/>
      <c r="T1426" s="15"/>
      <c r="V1426" s="16">
        <f>(G1426+H1426+I1426+J1426+K1426+L1426+M1426+N1426+O1426+P1426+Q1426+R1426+S1426+T1426)*28</f>
        <v>0</v>
      </c>
    </row>
    <row r="1427" spans="1:22" ht="15.75" customHeight="1" x14ac:dyDescent="0.25">
      <c r="A1427" s="10" t="s">
        <v>388</v>
      </c>
      <c r="B1427" s="11" t="s">
        <v>771</v>
      </c>
      <c r="C1427" s="12" t="s">
        <v>5121</v>
      </c>
      <c r="D1427" s="10">
        <v>84</v>
      </c>
      <c r="E1427" s="13">
        <v>26</v>
      </c>
      <c r="F1427" s="14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38"/>
      <c r="T1427" s="15"/>
      <c r="V1427" s="16">
        <f>(G1427+H1427+I1427+J1427+K1427+L1427+M1427+N1427+O1427+P1427+Q1427+R1427+S1427+T1427)*84</f>
        <v>0</v>
      </c>
    </row>
    <row r="1428" spans="1:22" ht="15.75" customHeight="1" x14ac:dyDescent="0.25">
      <c r="A1428" s="10">
        <v>79015</v>
      </c>
      <c r="B1428" s="11" t="s">
        <v>772</v>
      </c>
      <c r="C1428" s="12" t="s">
        <v>5122</v>
      </c>
      <c r="D1428" s="10">
        <v>102</v>
      </c>
      <c r="E1428" s="13" t="s">
        <v>5356</v>
      </c>
      <c r="F1428" s="14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38"/>
      <c r="T1428" s="38"/>
      <c r="V1428" s="16">
        <f t="shared" ref="V1428:V1430" si="154">(G1428+H1428+I1428+J1428+K1428+L1428+M1428+N1428+O1428+P1428+Q1428+R1428+S1428+T1428)*102</f>
        <v>0</v>
      </c>
    </row>
    <row r="1429" spans="1:22" ht="15.75" customHeight="1" x14ac:dyDescent="0.25">
      <c r="A1429" s="10">
        <v>79814</v>
      </c>
      <c r="B1429" s="11" t="s">
        <v>772</v>
      </c>
      <c r="C1429" s="12" t="s">
        <v>5123</v>
      </c>
      <c r="D1429" s="10">
        <v>102</v>
      </c>
      <c r="E1429" s="13" t="s">
        <v>5356</v>
      </c>
      <c r="F1429" s="14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38"/>
      <c r="T1429" s="38"/>
      <c r="V1429" s="16">
        <f t="shared" si="154"/>
        <v>0</v>
      </c>
    </row>
    <row r="1430" spans="1:22" ht="15.75" customHeight="1" x14ac:dyDescent="0.25">
      <c r="A1430" s="10">
        <v>79128</v>
      </c>
      <c r="B1430" s="11" t="s">
        <v>773</v>
      </c>
      <c r="C1430" s="12" t="s">
        <v>5124</v>
      </c>
      <c r="D1430" s="10">
        <v>102</v>
      </c>
      <c r="E1430" s="13" t="s">
        <v>5356</v>
      </c>
      <c r="F1430" s="14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38"/>
      <c r="T1430" s="38"/>
      <c r="V1430" s="16">
        <f t="shared" si="154"/>
        <v>0</v>
      </c>
    </row>
    <row r="1431" spans="1:22" s="3" customFormat="1" ht="15.75" customHeight="1" x14ac:dyDescent="0.25">
      <c r="A1431" s="17"/>
      <c r="B1431" s="18"/>
      <c r="C1431" s="19"/>
      <c r="D1431" s="17"/>
      <c r="E1431" s="23"/>
      <c r="F1431" s="14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V1431" s="22"/>
    </row>
    <row r="1432" spans="1:22" ht="15.75" customHeight="1" x14ac:dyDescent="0.25">
      <c r="A1432" s="10" t="s">
        <v>2580</v>
      </c>
      <c r="B1432" s="11" t="s">
        <v>3353</v>
      </c>
      <c r="C1432" s="12" t="s">
        <v>5125</v>
      </c>
      <c r="D1432" s="10" t="s">
        <v>95</v>
      </c>
      <c r="E1432" s="13" t="s">
        <v>5360</v>
      </c>
      <c r="F1432" s="14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15"/>
      <c r="R1432" s="15"/>
      <c r="S1432" s="15"/>
      <c r="T1432" s="15"/>
      <c r="V1432" s="16">
        <f t="shared" ref="V1432:V1433" si="155">(G1432+H1432+I1432+J1432+K1432+L1432+M1432+N1432+O1432+P1432+Q1432+R1432+S1432+T1432)*100</f>
        <v>0</v>
      </c>
    </row>
    <row r="1433" spans="1:22" ht="15.75" customHeight="1" x14ac:dyDescent="0.25">
      <c r="A1433" s="10" t="s">
        <v>2581</v>
      </c>
      <c r="B1433" s="11" t="s">
        <v>3353</v>
      </c>
      <c r="C1433" s="12" t="s">
        <v>5126</v>
      </c>
      <c r="D1433" s="10" t="s">
        <v>95</v>
      </c>
      <c r="E1433" s="13" t="s">
        <v>5360</v>
      </c>
      <c r="F1433" s="14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15"/>
      <c r="R1433" s="15"/>
      <c r="S1433" s="15"/>
      <c r="T1433" s="15"/>
      <c r="V1433" s="16">
        <f t="shared" si="155"/>
        <v>0</v>
      </c>
    </row>
    <row r="1434" spans="1:22" ht="15.75" customHeight="1" x14ac:dyDescent="0.25">
      <c r="A1434" s="10">
        <v>75425</v>
      </c>
      <c r="B1434" s="11" t="s">
        <v>774</v>
      </c>
      <c r="C1434" s="12" t="s">
        <v>5127</v>
      </c>
      <c r="D1434" s="10">
        <v>102</v>
      </c>
      <c r="E1434" s="13" t="s">
        <v>5356</v>
      </c>
      <c r="F1434" s="14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38"/>
      <c r="T1434" s="38"/>
      <c r="V1434" s="16">
        <f t="shared" ref="V1434:V1440" si="156">(G1434+H1434+I1434+J1434+K1434+L1434+M1434+N1434+O1434+P1434+Q1434+R1434+S1434+T1434)*102</f>
        <v>0</v>
      </c>
    </row>
    <row r="1435" spans="1:22" ht="15.75" customHeight="1" x14ac:dyDescent="0.25">
      <c r="A1435" s="10">
        <v>74494</v>
      </c>
      <c r="B1435" s="11" t="s">
        <v>774</v>
      </c>
      <c r="C1435" s="12" t="s">
        <v>5128</v>
      </c>
      <c r="D1435" s="10">
        <v>102</v>
      </c>
      <c r="E1435" s="13" t="s">
        <v>5356</v>
      </c>
      <c r="F1435" s="14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38"/>
      <c r="T1435" s="38"/>
      <c r="V1435" s="16">
        <f t="shared" si="156"/>
        <v>0</v>
      </c>
    </row>
    <row r="1436" spans="1:22" ht="15.75" customHeight="1" x14ac:dyDescent="0.25">
      <c r="A1436" s="10">
        <v>75409</v>
      </c>
      <c r="B1436" s="11" t="s">
        <v>774</v>
      </c>
      <c r="C1436" s="12" t="s">
        <v>5129</v>
      </c>
      <c r="D1436" s="10">
        <v>102</v>
      </c>
      <c r="E1436" s="13" t="s">
        <v>5356</v>
      </c>
      <c r="F1436" s="14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38"/>
      <c r="T1436" s="38"/>
      <c r="V1436" s="16">
        <f t="shared" si="156"/>
        <v>0</v>
      </c>
    </row>
    <row r="1437" spans="1:22" ht="15.75" customHeight="1" x14ac:dyDescent="0.25">
      <c r="A1437" s="10">
        <v>75429</v>
      </c>
      <c r="B1437" s="11" t="s">
        <v>774</v>
      </c>
      <c r="C1437" s="12" t="s">
        <v>5130</v>
      </c>
      <c r="D1437" s="10">
        <v>102</v>
      </c>
      <c r="E1437" s="13">
        <v>26</v>
      </c>
      <c r="F1437" s="14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38"/>
      <c r="T1437" s="15"/>
      <c r="V1437" s="16">
        <f t="shared" si="156"/>
        <v>0</v>
      </c>
    </row>
    <row r="1438" spans="1:22" ht="15.75" customHeight="1" x14ac:dyDescent="0.25">
      <c r="A1438" s="10">
        <v>75449</v>
      </c>
      <c r="B1438" s="11" t="s">
        <v>774</v>
      </c>
      <c r="C1438" s="12" t="s">
        <v>5131</v>
      </c>
      <c r="D1438" s="10">
        <v>102</v>
      </c>
      <c r="E1438" s="13" t="s">
        <v>5356</v>
      </c>
      <c r="F1438" s="14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38"/>
      <c r="T1438" s="38"/>
      <c r="V1438" s="16">
        <f t="shared" si="156"/>
        <v>0</v>
      </c>
    </row>
    <row r="1439" spans="1:22" ht="15.75" customHeight="1" x14ac:dyDescent="0.25">
      <c r="A1439" s="10">
        <v>74496</v>
      </c>
      <c r="B1439" s="11" t="s">
        <v>774</v>
      </c>
      <c r="C1439" s="12" t="s">
        <v>5132</v>
      </c>
      <c r="D1439" s="10">
        <v>102</v>
      </c>
      <c r="E1439" s="13" t="s">
        <v>5356</v>
      </c>
      <c r="F1439" s="14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38"/>
      <c r="T1439" s="38"/>
      <c r="V1439" s="16">
        <f t="shared" si="156"/>
        <v>0</v>
      </c>
    </row>
    <row r="1440" spans="1:22" ht="15.75" customHeight="1" x14ac:dyDescent="0.25">
      <c r="A1440" s="10">
        <v>75448</v>
      </c>
      <c r="B1440" s="11" t="s">
        <v>774</v>
      </c>
      <c r="C1440" s="12" t="s">
        <v>5133</v>
      </c>
      <c r="D1440" s="10">
        <v>102</v>
      </c>
      <c r="E1440" s="13" t="s">
        <v>5356</v>
      </c>
      <c r="F1440" s="14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38"/>
      <c r="T1440" s="38"/>
      <c r="V1440" s="16">
        <f t="shared" si="156"/>
        <v>0</v>
      </c>
    </row>
    <row r="1441" spans="1:22" ht="15.75" customHeight="1" x14ac:dyDescent="0.25">
      <c r="A1441" s="10" t="s">
        <v>389</v>
      </c>
      <c r="B1441" s="11" t="s">
        <v>646</v>
      </c>
      <c r="C1441" s="12" t="s">
        <v>5134</v>
      </c>
      <c r="D1441" s="10">
        <v>84</v>
      </c>
      <c r="E1441" s="13" t="s">
        <v>5350</v>
      </c>
      <c r="F1441" s="14"/>
      <c r="G1441" s="15"/>
      <c r="H1441" s="15"/>
      <c r="I1441" s="15"/>
      <c r="J1441" s="15"/>
      <c r="K1441" s="15"/>
      <c r="L1441" s="15"/>
      <c r="M1441" s="15"/>
      <c r="N1441" s="38"/>
      <c r="O1441" s="15"/>
      <c r="P1441" s="15"/>
      <c r="Q1441" s="38"/>
      <c r="R1441" s="15"/>
      <c r="S1441" s="15"/>
      <c r="T1441" s="15"/>
      <c r="V1441" s="16">
        <f>(G1441+H1441+I1441+J1441+K1441+L1441+M1441+N1441+O1441+P1441+Q1441+R1441+S1441+T1441)*84</f>
        <v>0</v>
      </c>
    </row>
    <row r="1442" spans="1:22" ht="15.75" customHeight="1" x14ac:dyDescent="0.25">
      <c r="A1442" s="10" t="s">
        <v>390</v>
      </c>
      <c r="B1442" s="11" t="s">
        <v>774</v>
      </c>
      <c r="C1442" s="12" t="s">
        <v>5134</v>
      </c>
      <c r="D1442" s="10">
        <v>102</v>
      </c>
      <c r="E1442" s="13" t="s">
        <v>5356</v>
      </c>
      <c r="F1442" s="14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38"/>
      <c r="T1442" s="38"/>
      <c r="V1442" s="16">
        <f t="shared" ref="V1442:V1446" si="157">(G1442+H1442+I1442+J1442+K1442+L1442+M1442+N1442+O1442+P1442+Q1442+R1442+S1442+T1442)*102</f>
        <v>0</v>
      </c>
    </row>
    <row r="1443" spans="1:22" ht="15.75" customHeight="1" x14ac:dyDescent="0.25">
      <c r="A1443" s="10">
        <v>75451</v>
      </c>
      <c r="B1443" s="11" t="s">
        <v>774</v>
      </c>
      <c r="C1443" s="12" t="s">
        <v>5135</v>
      </c>
      <c r="D1443" s="10">
        <v>102</v>
      </c>
      <c r="E1443" s="13" t="s">
        <v>5356</v>
      </c>
      <c r="F1443" s="14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38"/>
      <c r="T1443" s="38"/>
      <c r="V1443" s="16">
        <f t="shared" si="157"/>
        <v>0</v>
      </c>
    </row>
    <row r="1444" spans="1:22" ht="15.75" customHeight="1" x14ac:dyDescent="0.25">
      <c r="A1444" s="10">
        <v>75452</v>
      </c>
      <c r="B1444" s="11" t="s">
        <v>774</v>
      </c>
      <c r="C1444" s="12" t="s">
        <v>5136</v>
      </c>
      <c r="D1444" s="10">
        <v>102</v>
      </c>
      <c r="E1444" s="13" t="s">
        <v>5356</v>
      </c>
      <c r="F1444" s="14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38"/>
      <c r="T1444" s="38"/>
      <c r="V1444" s="16">
        <f t="shared" si="157"/>
        <v>0</v>
      </c>
    </row>
    <row r="1445" spans="1:22" ht="15.75" customHeight="1" x14ac:dyDescent="0.25">
      <c r="A1445" s="10">
        <v>74499</v>
      </c>
      <c r="B1445" s="11" t="s">
        <v>774</v>
      </c>
      <c r="C1445" s="12" t="s">
        <v>5137</v>
      </c>
      <c r="D1445" s="10">
        <v>102</v>
      </c>
      <c r="E1445" s="13" t="s">
        <v>5356</v>
      </c>
      <c r="F1445" s="14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38"/>
      <c r="T1445" s="38"/>
      <c r="V1445" s="16">
        <f t="shared" si="157"/>
        <v>0</v>
      </c>
    </row>
    <row r="1446" spans="1:22" ht="15.75" customHeight="1" x14ac:dyDescent="0.25">
      <c r="A1446" s="10">
        <v>75453</v>
      </c>
      <c r="B1446" s="11" t="s">
        <v>774</v>
      </c>
      <c r="C1446" s="12" t="s">
        <v>5138</v>
      </c>
      <c r="D1446" s="10">
        <v>102</v>
      </c>
      <c r="E1446" s="13" t="s">
        <v>5356</v>
      </c>
      <c r="F1446" s="14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38"/>
      <c r="T1446" s="38"/>
      <c r="V1446" s="16">
        <f t="shared" si="157"/>
        <v>0</v>
      </c>
    </row>
    <row r="1447" spans="1:22" s="3" customFormat="1" ht="15.75" customHeight="1" x14ac:dyDescent="0.25">
      <c r="A1447" s="17"/>
      <c r="B1447" s="18"/>
      <c r="C1447" s="19"/>
      <c r="D1447" s="17"/>
      <c r="E1447" s="23"/>
      <c r="F1447" s="14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V1447" s="22"/>
    </row>
    <row r="1448" spans="1:22" ht="15.75" customHeight="1" x14ac:dyDescent="0.25">
      <c r="A1448" s="10">
        <v>74267</v>
      </c>
      <c r="B1448" s="11" t="s">
        <v>775</v>
      </c>
      <c r="C1448" s="12" t="s">
        <v>5139</v>
      </c>
      <c r="D1448" s="10">
        <v>84</v>
      </c>
      <c r="E1448" s="13">
        <v>23</v>
      </c>
      <c r="F1448" s="14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38"/>
      <c r="S1448" s="15"/>
      <c r="T1448" s="15"/>
      <c r="V1448" s="16">
        <f t="shared" ref="V1448:V1451" si="158">(G1448+H1448+I1448+J1448+K1448+L1448+M1448+N1448+O1448+P1448+Q1448+R1448+S1448+T1448)*84</f>
        <v>0</v>
      </c>
    </row>
    <row r="1449" spans="1:22" ht="15.75" customHeight="1" x14ac:dyDescent="0.25">
      <c r="A1449" s="10">
        <v>77412</v>
      </c>
      <c r="B1449" s="11" t="s">
        <v>775</v>
      </c>
      <c r="C1449" s="12" t="s">
        <v>5140</v>
      </c>
      <c r="D1449" s="10">
        <v>84</v>
      </c>
      <c r="E1449" s="13">
        <v>23</v>
      </c>
      <c r="F1449" s="14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38"/>
      <c r="S1449" s="15"/>
      <c r="T1449" s="15"/>
      <c r="V1449" s="16">
        <f t="shared" si="158"/>
        <v>0</v>
      </c>
    </row>
    <row r="1450" spans="1:22" ht="15.75" customHeight="1" x14ac:dyDescent="0.25">
      <c r="A1450" s="10">
        <v>74245</v>
      </c>
      <c r="B1450" s="11" t="s">
        <v>775</v>
      </c>
      <c r="C1450" s="12" t="s">
        <v>5141</v>
      </c>
      <c r="D1450" s="10">
        <v>84</v>
      </c>
      <c r="E1450" s="13">
        <v>23</v>
      </c>
      <c r="F1450" s="14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38"/>
      <c r="S1450" s="15"/>
      <c r="T1450" s="15"/>
      <c r="V1450" s="16">
        <f t="shared" si="158"/>
        <v>0</v>
      </c>
    </row>
    <row r="1451" spans="1:22" ht="15.75" customHeight="1" x14ac:dyDescent="0.25">
      <c r="A1451" s="10">
        <v>74261</v>
      </c>
      <c r="B1451" s="11" t="s">
        <v>776</v>
      </c>
      <c r="C1451" s="12" t="s">
        <v>5142</v>
      </c>
      <c r="D1451" s="10">
        <v>84</v>
      </c>
      <c r="E1451" s="13">
        <v>23</v>
      </c>
      <c r="F1451" s="14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38"/>
      <c r="S1451" s="15"/>
      <c r="T1451" s="15"/>
      <c r="V1451" s="16">
        <f t="shared" si="158"/>
        <v>0</v>
      </c>
    </row>
    <row r="1452" spans="1:22" ht="15.75" customHeight="1" x14ac:dyDescent="0.25">
      <c r="A1452" s="10" t="s">
        <v>2582</v>
      </c>
      <c r="B1452" s="11" t="s">
        <v>3354</v>
      </c>
      <c r="C1452" s="12" t="s">
        <v>4024</v>
      </c>
      <c r="D1452" s="10" t="s">
        <v>95</v>
      </c>
      <c r="E1452" s="13" t="s">
        <v>5360</v>
      </c>
      <c r="F1452" s="14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15"/>
      <c r="R1452" s="15"/>
      <c r="S1452" s="15"/>
      <c r="T1452" s="15"/>
      <c r="V1452" s="16">
        <f t="shared" ref="V1452:V1453" si="159">(G1452+H1452+I1452+J1452+K1452+L1452+M1452+N1452+O1452+P1452+Q1452+R1452+S1452+T1452)*100</f>
        <v>0</v>
      </c>
    </row>
    <row r="1453" spans="1:22" ht="15.75" customHeight="1" x14ac:dyDescent="0.25">
      <c r="A1453" s="10" t="s">
        <v>2583</v>
      </c>
      <c r="B1453" s="11" t="s">
        <v>3354</v>
      </c>
      <c r="C1453" s="12" t="s">
        <v>4025</v>
      </c>
      <c r="D1453" s="10" t="s">
        <v>95</v>
      </c>
      <c r="E1453" s="13" t="s">
        <v>5360</v>
      </c>
      <c r="F1453" s="14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15"/>
      <c r="R1453" s="15"/>
      <c r="S1453" s="15"/>
      <c r="T1453" s="15"/>
      <c r="V1453" s="16">
        <f t="shared" si="159"/>
        <v>0</v>
      </c>
    </row>
    <row r="1454" spans="1:22" s="3" customFormat="1" ht="15.75" customHeight="1" x14ac:dyDescent="0.25">
      <c r="A1454" s="17"/>
      <c r="B1454" s="18"/>
      <c r="C1454" s="19"/>
      <c r="D1454" s="17"/>
      <c r="E1454" s="23"/>
      <c r="F1454" s="14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V1454" s="22"/>
    </row>
    <row r="1455" spans="1:22" ht="15.75" customHeight="1" x14ac:dyDescent="0.25">
      <c r="A1455" s="10" t="s">
        <v>392</v>
      </c>
      <c r="B1455" s="11" t="s">
        <v>777</v>
      </c>
      <c r="C1455" s="12" t="s">
        <v>5143</v>
      </c>
      <c r="D1455" s="10">
        <v>28</v>
      </c>
      <c r="E1455" s="13" t="s">
        <v>5353</v>
      </c>
      <c r="F1455" s="14"/>
      <c r="G1455" s="15"/>
      <c r="H1455" s="15"/>
      <c r="I1455" s="15"/>
      <c r="J1455" s="15"/>
      <c r="K1455" s="15"/>
      <c r="L1455" s="15"/>
      <c r="M1455" s="15"/>
      <c r="N1455" s="38"/>
      <c r="O1455" s="15"/>
      <c r="P1455" s="15"/>
      <c r="Q1455" s="38"/>
      <c r="R1455" s="38"/>
      <c r="S1455" s="38"/>
      <c r="T1455" s="15"/>
      <c r="V1455" s="16">
        <f>(G1455+H1455+I1455+J1455+K1455+L1455+M1455+N1455+O1455+P1455+Q1455+R1455+S1455+T1455)*28</f>
        <v>0</v>
      </c>
    </row>
    <row r="1456" spans="1:22" ht="15.75" customHeight="1" x14ac:dyDescent="0.25">
      <c r="A1456" s="10" t="s">
        <v>393</v>
      </c>
      <c r="B1456" s="11" t="s">
        <v>777</v>
      </c>
      <c r="C1456" s="12" t="s">
        <v>5143</v>
      </c>
      <c r="D1456" s="10">
        <v>84</v>
      </c>
      <c r="E1456" s="13">
        <v>26</v>
      </c>
      <c r="F1456" s="14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38"/>
      <c r="T1456" s="15"/>
      <c r="V1456" s="16">
        <f>(G1456+H1456+I1456+J1456+K1456+L1456+M1456+N1456+O1456+P1456+Q1456+R1456+S1456+T1456)*84</f>
        <v>0</v>
      </c>
    </row>
    <row r="1457" spans="1:22" ht="15.75" customHeight="1" x14ac:dyDescent="0.25">
      <c r="A1457" s="10" t="s">
        <v>391</v>
      </c>
      <c r="B1457" s="11" t="s">
        <v>777</v>
      </c>
      <c r="C1457" s="12" t="s">
        <v>5143</v>
      </c>
      <c r="D1457" s="10">
        <v>102</v>
      </c>
      <c r="E1457" s="13">
        <v>26</v>
      </c>
      <c r="F1457" s="14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38"/>
      <c r="T1457" s="15"/>
      <c r="V1457" s="16">
        <f t="shared" ref="V1457:V1458" si="160">(G1457+H1457+I1457+J1457+K1457+L1457+M1457+N1457+O1457+P1457+Q1457+R1457+S1457+T1457)*102</f>
        <v>0</v>
      </c>
    </row>
    <row r="1458" spans="1:22" ht="15.75" customHeight="1" x14ac:dyDescent="0.25">
      <c r="A1458" s="10">
        <v>78144</v>
      </c>
      <c r="B1458" s="11" t="s">
        <v>778</v>
      </c>
      <c r="C1458" s="12" t="s">
        <v>5144</v>
      </c>
      <c r="D1458" s="10">
        <v>102</v>
      </c>
      <c r="E1458" s="13" t="s">
        <v>5356</v>
      </c>
      <c r="F1458" s="14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38"/>
      <c r="T1458" s="38"/>
      <c r="V1458" s="16">
        <f t="shared" si="160"/>
        <v>0</v>
      </c>
    </row>
    <row r="1459" spans="1:22" s="3" customFormat="1" ht="15.75" customHeight="1" x14ac:dyDescent="0.25">
      <c r="A1459" s="17"/>
      <c r="B1459" s="18"/>
      <c r="C1459" s="19"/>
      <c r="D1459" s="17"/>
      <c r="E1459" s="23"/>
      <c r="F1459" s="14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V1459" s="22"/>
    </row>
    <row r="1460" spans="1:22" ht="15.75" customHeight="1" x14ac:dyDescent="0.25">
      <c r="A1460" s="10" t="s">
        <v>2585</v>
      </c>
      <c r="B1460" s="11" t="s">
        <v>3355</v>
      </c>
      <c r="C1460" s="12" t="s">
        <v>4026</v>
      </c>
      <c r="D1460" s="10" t="s">
        <v>96</v>
      </c>
      <c r="E1460" s="13" t="s">
        <v>5360</v>
      </c>
      <c r="F1460" s="14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15"/>
      <c r="R1460" s="15"/>
      <c r="S1460" s="15"/>
      <c r="T1460" s="15"/>
      <c r="V1460" s="16">
        <f>(G1460+H1460+I1460+J1460+K1460+L1460+M1460+N1460+O1460+P1460+Q1460+R1460+S1460+T1460)*288</f>
        <v>0</v>
      </c>
    </row>
    <row r="1461" spans="1:22" ht="15.75" customHeight="1" x14ac:dyDescent="0.25">
      <c r="A1461" s="10" t="s">
        <v>2584</v>
      </c>
      <c r="B1461" s="11" t="s">
        <v>3355</v>
      </c>
      <c r="C1461" s="12" t="s">
        <v>4026</v>
      </c>
      <c r="D1461" s="10" t="s">
        <v>95</v>
      </c>
      <c r="E1461" s="13" t="s">
        <v>5360</v>
      </c>
      <c r="F1461" s="14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15"/>
      <c r="R1461" s="15"/>
      <c r="S1461" s="15"/>
      <c r="T1461" s="15"/>
      <c r="V1461" s="16">
        <f t="shared" ref="V1461:V1462" si="161">(G1461+H1461+I1461+J1461+K1461+L1461+M1461+N1461+O1461+P1461+Q1461+R1461+S1461+T1461)*100</f>
        <v>0</v>
      </c>
    </row>
    <row r="1462" spans="1:22" ht="15.75" customHeight="1" x14ac:dyDescent="0.25">
      <c r="A1462" s="10" t="s">
        <v>2586</v>
      </c>
      <c r="B1462" s="11" t="s">
        <v>3355</v>
      </c>
      <c r="C1462" s="12" t="s">
        <v>4027</v>
      </c>
      <c r="D1462" s="10" t="s">
        <v>95</v>
      </c>
      <c r="E1462" s="13" t="s">
        <v>5360</v>
      </c>
      <c r="F1462" s="14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15"/>
      <c r="R1462" s="15"/>
      <c r="S1462" s="15"/>
      <c r="T1462" s="15"/>
      <c r="V1462" s="16">
        <f t="shared" si="161"/>
        <v>0</v>
      </c>
    </row>
    <row r="1463" spans="1:22" s="3" customFormat="1" ht="15.75" customHeight="1" x14ac:dyDescent="0.25">
      <c r="A1463" s="17"/>
      <c r="B1463" s="18"/>
      <c r="C1463" s="19"/>
      <c r="D1463" s="17"/>
      <c r="E1463" s="23"/>
      <c r="F1463" s="14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V1463" s="22"/>
    </row>
    <row r="1464" spans="1:22" ht="15.75" customHeight="1" x14ac:dyDescent="0.25">
      <c r="A1464" s="10" t="s">
        <v>2587</v>
      </c>
      <c r="B1464" s="11" t="s">
        <v>3356</v>
      </c>
      <c r="C1464" s="12" t="s">
        <v>4028</v>
      </c>
      <c r="D1464" s="10" t="s">
        <v>95</v>
      </c>
      <c r="E1464" s="13" t="s">
        <v>5360</v>
      </c>
      <c r="F1464" s="14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15"/>
      <c r="R1464" s="15"/>
      <c r="S1464" s="15"/>
      <c r="T1464" s="15"/>
      <c r="V1464" s="16">
        <f>(G1464+H1464+I1464+J1464+K1464+L1464+M1464+N1464+O1464+P1464+Q1464+R1464+S1464+T1464)*100</f>
        <v>0</v>
      </c>
    </row>
    <row r="1465" spans="1:22" s="3" customFormat="1" ht="15.75" customHeight="1" x14ac:dyDescent="0.25">
      <c r="A1465" s="17"/>
      <c r="B1465" s="18"/>
      <c r="C1465" s="19"/>
      <c r="D1465" s="17"/>
      <c r="E1465" s="23"/>
      <c r="F1465" s="14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V1465" s="22"/>
    </row>
    <row r="1466" spans="1:22" ht="15.75" customHeight="1" x14ac:dyDescent="0.25">
      <c r="A1466" s="10" t="s">
        <v>2588</v>
      </c>
      <c r="B1466" s="11" t="s">
        <v>3357</v>
      </c>
      <c r="C1466" s="12" t="s">
        <v>5145</v>
      </c>
      <c r="D1466" s="10" t="s">
        <v>94</v>
      </c>
      <c r="E1466" s="13" t="s">
        <v>5360</v>
      </c>
      <c r="F1466" s="14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15"/>
      <c r="R1466" s="15"/>
      <c r="S1466" s="15"/>
      <c r="T1466" s="15"/>
      <c r="V1466" s="16">
        <f>(G1466+H1466+I1466+J1466+K1466+L1466+M1466+N1466+O1466+P1466+Q1466+R1466+S1466+T1466)*50</f>
        <v>0</v>
      </c>
    </row>
    <row r="1467" spans="1:22" s="3" customFormat="1" ht="15.75" customHeight="1" x14ac:dyDescent="0.25">
      <c r="A1467" s="17"/>
      <c r="B1467" s="18"/>
      <c r="C1467" s="19"/>
      <c r="D1467" s="17"/>
      <c r="E1467" s="23"/>
      <c r="F1467" s="14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V1467" s="22"/>
    </row>
    <row r="1468" spans="1:22" ht="15.75" customHeight="1" x14ac:dyDescent="0.25">
      <c r="A1468" s="10">
        <v>73767</v>
      </c>
      <c r="B1468" s="11" t="s">
        <v>779</v>
      </c>
      <c r="C1468" s="12" t="s">
        <v>5146</v>
      </c>
      <c r="D1468" s="10">
        <v>84</v>
      </c>
      <c r="E1468" s="13" t="s">
        <v>98</v>
      </c>
      <c r="F1468" s="14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V1468" s="16">
        <f t="shared" ref="V1468:V1492" si="162">(G1468+H1468+I1468+J1468+K1468+L1468+M1468+N1468+O1468+P1468+Q1468+R1468+S1468+T1468)*84</f>
        <v>0</v>
      </c>
    </row>
    <row r="1469" spans="1:22" ht="15.75" customHeight="1" x14ac:dyDescent="0.25">
      <c r="A1469" s="10">
        <v>73795</v>
      </c>
      <c r="B1469" s="11" t="s">
        <v>780</v>
      </c>
      <c r="C1469" s="12" t="s">
        <v>5147</v>
      </c>
      <c r="D1469" s="10">
        <v>84</v>
      </c>
      <c r="E1469" s="13" t="s">
        <v>98</v>
      </c>
      <c r="F1469" s="14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V1469" s="16">
        <f t="shared" si="162"/>
        <v>0</v>
      </c>
    </row>
    <row r="1470" spans="1:22" ht="15.75" customHeight="1" x14ac:dyDescent="0.25">
      <c r="A1470" s="10">
        <v>73701</v>
      </c>
      <c r="B1470" s="11" t="s">
        <v>781</v>
      </c>
      <c r="C1470" s="12" t="s">
        <v>5148</v>
      </c>
      <c r="D1470" s="10">
        <v>84</v>
      </c>
      <c r="E1470" s="13" t="s">
        <v>5354</v>
      </c>
      <c r="F1470" s="14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38"/>
      <c r="S1470" s="38"/>
      <c r="T1470" s="15"/>
      <c r="V1470" s="16">
        <f t="shared" si="162"/>
        <v>0</v>
      </c>
    </row>
    <row r="1471" spans="1:22" ht="15.75" customHeight="1" x14ac:dyDescent="0.25">
      <c r="A1471" s="10">
        <v>73752</v>
      </c>
      <c r="B1471" s="11" t="s">
        <v>781</v>
      </c>
      <c r="C1471" s="12" t="s">
        <v>5149</v>
      </c>
      <c r="D1471" s="10">
        <v>84</v>
      </c>
      <c r="E1471" s="13" t="s">
        <v>5354</v>
      </c>
      <c r="F1471" s="14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38"/>
      <c r="S1471" s="38"/>
      <c r="T1471" s="15"/>
      <c r="V1471" s="16">
        <f t="shared" si="162"/>
        <v>0</v>
      </c>
    </row>
    <row r="1472" spans="1:22" ht="15.75" customHeight="1" x14ac:dyDescent="0.25">
      <c r="A1472" s="10">
        <v>73727</v>
      </c>
      <c r="B1472" s="11" t="s">
        <v>781</v>
      </c>
      <c r="C1472" s="12" t="s">
        <v>5150</v>
      </c>
      <c r="D1472" s="10">
        <v>84</v>
      </c>
      <c r="E1472" s="13" t="s">
        <v>98</v>
      </c>
      <c r="F1472" s="14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V1472" s="16">
        <f t="shared" si="162"/>
        <v>0</v>
      </c>
    </row>
    <row r="1473" spans="1:22" ht="15.75" customHeight="1" x14ac:dyDescent="0.25">
      <c r="A1473" s="10">
        <v>73064</v>
      </c>
      <c r="B1473" s="11" t="s">
        <v>781</v>
      </c>
      <c r="C1473" s="12" t="s">
        <v>5151</v>
      </c>
      <c r="D1473" s="10">
        <v>84</v>
      </c>
      <c r="E1473" s="13">
        <v>38</v>
      </c>
      <c r="F1473" s="14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38"/>
      <c r="V1473" s="16">
        <f t="shared" si="162"/>
        <v>0</v>
      </c>
    </row>
    <row r="1474" spans="1:22" ht="15.75" customHeight="1" x14ac:dyDescent="0.25">
      <c r="A1474" s="10">
        <v>73019</v>
      </c>
      <c r="B1474" s="11" t="s">
        <v>781</v>
      </c>
      <c r="C1474" s="12" t="s">
        <v>5152</v>
      </c>
      <c r="D1474" s="10">
        <v>84</v>
      </c>
      <c r="E1474" s="13" t="s">
        <v>5355</v>
      </c>
      <c r="F1474" s="14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38"/>
      <c r="S1474" s="38"/>
      <c r="T1474" s="38"/>
      <c r="V1474" s="16">
        <f t="shared" si="162"/>
        <v>0</v>
      </c>
    </row>
    <row r="1475" spans="1:22" ht="15.75" customHeight="1" x14ac:dyDescent="0.25">
      <c r="A1475" s="10">
        <v>73702</v>
      </c>
      <c r="B1475" s="11" t="s">
        <v>781</v>
      </c>
      <c r="C1475" s="12" t="s">
        <v>5153</v>
      </c>
      <c r="D1475" s="10">
        <v>84</v>
      </c>
      <c r="E1475" s="13" t="s">
        <v>98</v>
      </c>
      <c r="F1475" s="14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V1475" s="16">
        <f t="shared" si="162"/>
        <v>0</v>
      </c>
    </row>
    <row r="1476" spans="1:22" ht="15.75" customHeight="1" x14ac:dyDescent="0.25">
      <c r="A1476" s="10">
        <v>73054</v>
      </c>
      <c r="B1476" s="11" t="s">
        <v>781</v>
      </c>
      <c r="C1476" s="12" t="s">
        <v>5154</v>
      </c>
      <c r="D1476" s="10">
        <v>84</v>
      </c>
      <c r="E1476" s="13" t="s">
        <v>98</v>
      </c>
      <c r="F1476" s="14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V1476" s="16">
        <f t="shared" si="162"/>
        <v>0</v>
      </c>
    </row>
    <row r="1477" spans="1:22" ht="15.75" customHeight="1" x14ac:dyDescent="0.25">
      <c r="A1477" s="10">
        <v>76021</v>
      </c>
      <c r="B1477" s="11" t="s">
        <v>781</v>
      </c>
      <c r="C1477" s="12" t="s">
        <v>5155</v>
      </c>
      <c r="D1477" s="10">
        <v>84</v>
      </c>
      <c r="E1477" s="13" t="s">
        <v>98</v>
      </c>
      <c r="F1477" s="14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V1477" s="16">
        <f t="shared" si="162"/>
        <v>0</v>
      </c>
    </row>
    <row r="1478" spans="1:22" ht="15.75" customHeight="1" x14ac:dyDescent="0.25">
      <c r="A1478" s="10">
        <v>73755</v>
      </c>
      <c r="B1478" s="11" t="s">
        <v>781</v>
      </c>
      <c r="C1478" s="12" t="s">
        <v>5156</v>
      </c>
      <c r="D1478" s="10">
        <v>84</v>
      </c>
      <c r="E1478" s="13" t="s">
        <v>98</v>
      </c>
      <c r="F1478" s="14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V1478" s="16">
        <f t="shared" si="162"/>
        <v>0</v>
      </c>
    </row>
    <row r="1479" spans="1:22" ht="15.75" customHeight="1" x14ac:dyDescent="0.25">
      <c r="A1479" s="10">
        <v>73786</v>
      </c>
      <c r="B1479" s="11" t="s">
        <v>781</v>
      </c>
      <c r="C1479" s="12" t="s">
        <v>5157</v>
      </c>
      <c r="D1479" s="10">
        <v>84</v>
      </c>
      <c r="E1479" s="13" t="s">
        <v>5354</v>
      </c>
      <c r="F1479" s="14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38"/>
      <c r="S1479" s="38"/>
      <c r="T1479" s="15"/>
      <c r="V1479" s="16">
        <f t="shared" si="162"/>
        <v>0</v>
      </c>
    </row>
    <row r="1480" spans="1:22" ht="15.75" customHeight="1" x14ac:dyDescent="0.25">
      <c r="A1480" s="10">
        <v>73753</v>
      </c>
      <c r="B1480" s="11" t="s">
        <v>781</v>
      </c>
      <c r="C1480" s="12" t="s">
        <v>5158</v>
      </c>
      <c r="D1480" s="10">
        <v>84</v>
      </c>
      <c r="E1480" s="13">
        <v>38</v>
      </c>
      <c r="F1480" s="14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38"/>
      <c r="V1480" s="16">
        <f t="shared" si="162"/>
        <v>0</v>
      </c>
    </row>
    <row r="1481" spans="1:22" ht="15.75" customHeight="1" x14ac:dyDescent="0.25">
      <c r="A1481" s="10">
        <v>73024</v>
      </c>
      <c r="B1481" s="11" t="s">
        <v>781</v>
      </c>
      <c r="C1481" s="12" t="s">
        <v>5159</v>
      </c>
      <c r="D1481" s="10">
        <v>84</v>
      </c>
      <c r="E1481" s="13">
        <v>38</v>
      </c>
      <c r="F1481" s="14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38"/>
      <c r="V1481" s="16">
        <f t="shared" si="162"/>
        <v>0</v>
      </c>
    </row>
    <row r="1482" spans="1:22" ht="15.75" customHeight="1" x14ac:dyDescent="0.25">
      <c r="A1482" s="10">
        <v>74484</v>
      </c>
      <c r="B1482" s="11" t="s">
        <v>781</v>
      </c>
      <c r="C1482" s="12" t="s">
        <v>5160</v>
      </c>
      <c r="D1482" s="10">
        <v>84</v>
      </c>
      <c r="E1482" s="13">
        <v>38</v>
      </c>
      <c r="F1482" s="14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38"/>
      <c r="V1482" s="16">
        <f t="shared" si="162"/>
        <v>0</v>
      </c>
    </row>
    <row r="1483" spans="1:22" ht="15.75" customHeight="1" x14ac:dyDescent="0.25">
      <c r="A1483" s="10">
        <v>73020</v>
      </c>
      <c r="B1483" s="11" t="s">
        <v>781</v>
      </c>
      <c r="C1483" s="12" t="s">
        <v>5161</v>
      </c>
      <c r="D1483" s="10">
        <v>84</v>
      </c>
      <c r="E1483" s="13" t="s">
        <v>98</v>
      </c>
      <c r="F1483" s="14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V1483" s="16">
        <f t="shared" si="162"/>
        <v>0</v>
      </c>
    </row>
    <row r="1484" spans="1:22" ht="15.75" customHeight="1" x14ac:dyDescent="0.25">
      <c r="A1484" s="10">
        <v>73027</v>
      </c>
      <c r="B1484" s="11" t="s">
        <v>781</v>
      </c>
      <c r="C1484" s="12" t="s">
        <v>5162</v>
      </c>
      <c r="D1484" s="10">
        <v>84</v>
      </c>
      <c r="E1484" s="13" t="s">
        <v>5354</v>
      </c>
      <c r="F1484" s="14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38"/>
      <c r="S1484" s="38"/>
      <c r="T1484" s="15"/>
      <c r="V1484" s="16">
        <f t="shared" si="162"/>
        <v>0</v>
      </c>
    </row>
    <row r="1485" spans="1:22" ht="15.75" customHeight="1" x14ac:dyDescent="0.25">
      <c r="A1485" s="10">
        <v>73736</v>
      </c>
      <c r="B1485" s="11" t="s">
        <v>781</v>
      </c>
      <c r="C1485" s="12" t="s">
        <v>5163</v>
      </c>
      <c r="D1485" s="10">
        <v>84</v>
      </c>
      <c r="E1485" s="13" t="s">
        <v>98</v>
      </c>
      <c r="F1485" s="14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V1485" s="16">
        <f t="shared" si="162"/>
        <v>0</v>
      </c>
    </row>
    <row r="1486" spans="1:22" ht="15.75" customHeight="1" x14ac:dyDescent="0.25">
      <c r="A1486" s="10">
        <v>73761</v>
      </c>
      <c r="B1486" s="11" t="s">
        <v>781</v>
      </c>
      <c r="C1486" s="12" t="s">
        <v>5164</v>
      </c>
      <c r="D1486" s="10">
        <v>84</v>
      </c>
      <c r="E1486" s="13" t="s">
        <v>5354</v>
      </c>
      <c r="F1486" s="14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38"/>
      <c r="S1486" s="38"/>
      <c r="T1486" s="15"/>
      <c r="V1486" s="16">
        <f t="shared" si="162"/>
        <v>0</v>
      </c>
    </row>
    <row r="1487" spans="1:22" ht="15.75" customHeight="1" x14ac:dyDescent="0.25">
      <c r="A1487" s="10">
        <v>73065</v>
      </c>
      <c r="B1487" s="11" t="s">
        <v>781</v>
      </c>
      <c r="C1487" s="12" t="s">
        <v>5165</v>
      </c>
      <c r="D1487" s="10">
        <v>84</v>
      </c>
      <c r="E1487" s="13" t="s">
        <v>98</v>
      </c>
      <c r="F1487" s="14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V1487" s="16">
        <f t="shared" si="162"/>
        <v>0</v>
      </c>
    </row>
    <row r="1488" spans="1:22" ht="15.75" customHeight="1" x14ac:dyDescent="0.25">
      <c r="A1488" s="10">
        <v>73066</v>
      </c>
      <c r="B1488" s="11" t="s">
        <v>781</v>
      </c>
      <c r="C1488" s="12" t="s">
        <v>5166</v>
      </c>
      <c r="D1488" s="10">
        <v>84</v>
      </c>
      <c r="E1488" s="13" t="s">
        <v>98</v>
      </c>
      <c r="F1488" s="14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V1488" s="16">
        <f t="shared" si="162"/>
        <v>0</v>
      </c>
    </row>
    <row r="1489" spans="1:22" ht="15.75" customHeight="1" x14ac:dyDescent="0.25">
      <c r="A1489" s="10">
        <v>73738</v>
      </c>
      <c r="B1489" s="11" t="s">
        <v>781</v>
      </c>
      <c r="C1489" s="12" t="s">
        <v>5167</v>
      </c>
      <c r="D1489" s="10">
        <v>84</v>
      </c>
      <c r="E1489" s="13" t="s">
        <v>5354</v>
      </c>
      <c r="F1489" s="14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38"/>
      <c r="S1489" s="38"/>
      <c r="T1489" s="15"/>
      <c r="V1489" s="16">
        <f t="shared" si="162"/>
        <v>0</v>
      </c>
    </row>
    <row r="1490" spans="1:22" ht="15.75" customHeight="1" x14ac:dyDescent="0.25">
      <c r="A1490" s="10">
        <v>73007</v>
      </c>
      <c r="B1490" s="11" t="s">
        <v>780</v>
      </c>
      <c r="C1490" s="12" t="s">
        <v>5168</v>
      </c>
      <c r="D1490" s="10">
        <v>84</v>
      </c>
      <c r="E1490" s="13" t="s">
        <v>98</v>
      </c>
      <c r="F1490" s="14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V1490" s="16">
        <f t="shared" si="162"/>
        <v>0</v>
      </c>
    </row>
    <row r="1491" spans="1:22" ht="15.75" customHeight="1" x14ac:dyDescent="0.25">
      <c r="A1491" s="10">
        <v>73739</v>
      </c>
      <c r="B1491" s="11" t="s">
        <v>781</v>
      </c>
      <c r="C1491" s="12" t="s">
        <v>5169</v>
      </c>
      <c r="D1491" s="10">
        <v>84</v>
      </c>
      <c r="E1491" s="13">
        <v>38</v>
      </c>
      <c r="F1491" s="14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38"/>
      <c r="V1491" s="16">
        <f t="shared" si="162"/>
        <v>0</v>
      </c>
    </row>
    <row r="1492" spans="1:22" ht="15.75" customHeight="1" x14ac:dyDescent="0.25">
      <c r="A1492" s="10">
        <v>79978</v>
      </c>
      <c r="B1492" s="11" t="s">
        <v>781</v>
      </c>
      <c r="C1492" s="12" t="s">
        <v>5170</v>
      </c>
      <c r="D1492" s="10">
        <v>84</v>
      </c>
      <c r="E1492" s="13" t="s">
        <v>98</v>
      </c>
      <c r="F1492" s="14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V1492" s="16">
        <f t="shared" si="162"/>
        <v>0</v>
      </c>
    </row>
    <row r="1493" spans="1:22" ht="15.75" customHeight="1" x14ac:dyDescent="0.25">
      <c r="A1493" s="10">
        <v>76027</v>
      </c>
      <c r="B1493" s="11" t="s">
        <v>781</v>
      </c>
      <c r="C1493" s="12" t="s">
        <v>5171</v>
      </c>
      <c r="D1493" s="10">
        <v>102</v>
      </c>
      <c r="E1493" s="13" t="s">
        <v>98</v>
      </c>
      <c r="F1493" s="14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V1493" s="16">
        <f>(G1493+H1493+I1493+J1493+K1493+L1493+M1493+N1493+O1493+P1493+Q1493+R1493+S1493+T1493)*102</f>
        <v>0</v>
      </c>
    </row>
    <row r="1494" spans="1:22" ht="15.75" customHeight="1" x14ac:dyDescent="0.25">
      <c r="A1494" s="10">
        <v>73711</v>
      </c>
      <c r="B1494" s="11" t="s">
        <v>781</v>
      </c>
      <c r="C1494" s="12" t="s">
        <v>5172</v>
      </c>
      <c r="D1494" s="10">
        <v>84</v>
      </c>
      <c r="E1494" s="13" t="s">
        <v>98</v>
      </c>
      <c r="F1494" s="14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V1494" s="16">
        <f t="shared" ref="V1494:V1520" si="163">(G1494+H1494+I1494+J1494+K1494+L1494+M1494+N1494+O1494+P1494+Q1494+R1494+S1494+T1494)*84</f>
        <v>0</v>
      </c>
    </row>
    <row r="1495" spans="1:22" ht="15.75" customHeight="1" x14ac:dyDescent="0.25">
      <c r="A1495" s="10">
        <v>73713</v>
      </c>
      <c r="B1495" s="11" t="s">
        <v>781</v>
      </c>
      <c r="C1495" s="12" t="s">
        <v>5173</v>
      </c>
      <c r="D1495" s="10">
        <v>84</v>
      </c>
      <c r="E1495" s="13" t="s">
        <v>98</v>
      </c>
      <c r="F1495" s="14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V1495" s="16">
        <f t="shared" si="163"/>
        <v>0</v>
      </c>
    </row>
    <row r="1496" spans="1:22" ht="15.75" customHeight="1" x14ac:dyDescent="0.25">
      <c r="A1496" s="10">
        <v>76034</v>
      </c>
      <c r="B1496" s="11" t="s">
        <v>781</v>
      </c>
      <c r="C1496" s="12" t="s">
        <v>5174</v>
      </c>
      <c r="D1496" s="10">
        <v>84</v>
      </c>
      <c r="E1496" s="13" t="s">
        <v>98</v>
      </c>
      <c r="F1496" s="14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V1496" s="16">
        <f t="shared" si="163"/>
        <v>0</v>
      </c>
    </row>
    <row r="1497" spans="1:22" ht="15.75" customHeight="1" x14ac:dyDescent="0.25">
      <c r="A1497" s="10">
        <v>73045</v>
      </c>
      <c r="B1497" s="11" t="s">
        <v>781</v>
      </c>
      <c r="C1497" s="12" t="s">
        <v>5175</v>
      </c>
      <c r="D1497" s="10">
        <v>84</v>
      </c>
      <c r="E1497" s="13" t="s">
        <v>5354</v>
      </c>
      <c r="F1497" s="14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38"/>
      <c r="S1497" s="38"/>
      <c r="T1497" s="15"/>
      <c r="V1497" s="16">
        <f t="shared" si="163"/>
        <v>0</v>
      </c>
    </row>
    <row r="1498" spans="1:22" ht="15.75" customHeight="1" x14ac:dyDescent="0.25">
      <c r="A1498" s="10">
        <v>76033</v>
      </c>
      <c r="B1498" s="11" t="s">
        <v>781</v>
      </c>
      <c r="C1498" s="12" t="s">
        <v>5176</v>
      </c>
      <c r="D1498" s="10">
        <v>84</v>
      </c>
      <c r="E1498" s="13" t="s">
        <v>98</v>
      </c>
      <c r="F1498" s="14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V1498" s="16">
        <f t="shared" si="163"/>
        <v>0</v>
      </c>
    </row>
    <row r="1499" spans="1:22" ht="15.75" customHeight="1" x14ac:dyDescent="0.25">
      <c r="A1499" s="10">
        <v>73046</v>
      </c>
      <c r="B1499" s="11" t="s">
        <v>781</v>
      </c>
      <c r="C1499" s="12" t="s">
        <v>5177</v>
      </c>
      <c r="D1499" s="10">
        <v>84</v>
      </c>
      <c r="E1499" s="13" t="s">
        <v>5354</v>
      </c>
      <c r="F1499" s="14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38"/>
      <c r="S1499" s="38"/>
      <c r="T1499" s="15"/>
      <c r="V1499" s="16">
        <f t="shared" si="163"/>
        <v>0</v>
      </c>
    </row>
    <row r="1500" spans="1:22" ht="15.75" customHeight="1" x14ac:dyDescent="0.25">
      <c r="A1500" s="10">
        <v>76032</v>
      </c>
      <c r="B1500" s="11" t="s">
        <v>781</v>
      </c>
      <c r="C1500" s="12" t="s">
        <v>5178</v>
      </c>
      <c r="D1500" s="10">
        <v>84</v>
      </c>
      <c r="E1500" s="13" t="s">
        <v>98</v>
      </c>
      <c r="F1500" s="14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V1500" s="16">
        <f t="shared" si="163"/>
        <v>0</v>
      </c>
    </row>
    <row r="1501" spans="1:22" ht="15.75" customHeight="1" x14ac:dyDescent="0.25">
      <c r="A1501" s="10">
        <v>73069</v>
      </c>
      <c r="B1501" s="11" t="s">
        <v>781</v>
      </c>
      <c r="C1501" s="12" t="s">
        <v>5179</v>
      </c>
      <c r="D1501" s="10">
        <v>84</v>
      </c>
      <c r="E1501" s="13" t="s">
        <v>98</v>
      </c>
      <c r="F1501" s="14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V1501" s="16">
        <f t="shared" si="163"/>
        <v>0</v>
      </c>
    </row>
    <row r="1502" spans="1:22" ht="15.75" customHeight="1" x14ac:dyDescent="0.25">
      <c r="A1502" s="10">
        <v>73068</v>
      </c>
      <c r="B1502" s="11" t="s">
        <v>781</v>
      </c>
      <c r="C1502" s="12" t="s">
        <v>5180</v>
      </c>
      <c r="D1502" s="10">
        <v>84</v>
      </c>
      <c r="E1502" s="13" t="s">
        <v>98</v>
      </c>
      <c r="F1502" s="14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V1502" s="16">
        <f t="shared" si="163"/>
        <v>0</v>
      </c>
    </row>
    <row r="1503" spans="1:22" ht="15.75" customHeight="1" x14ac:dyDescent="0.25">
      <c r="A1503" s="10">
        <v>73047</v>
      </c>
      <c r="B1503" s="11" t="s">
        <v>781</v>
      </c>
      <c r="C1503" s="12" t="s">
        <v>5181</v>
      </c>
      <c r="D1503" s="10">
        <v>84</v>
      </c>
      <c r="E1503" s="13" t="s">
        <v>98</v>
      </c>
      <c r="F1503" s="14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V1503" s="16">
        <f t="shared" si="163"/>
        <v>0</v>
      </c>
    </row>
    <row r="1504" spans="1:22" ht="15.75" customHeight="1" x14ac:dyDescent="0.25">
      <c r="A1504" s="10">
        <v>73008</v>
      </c>
      <c r="B1504" s="11" t="s">
        <v>781</v>
      </c>
      <c r="C1504" s="12" t="s">
        <v>5182</v>
      </c>
      <c r="D1504" s="10">
        <v>84</v>
      </c>
      <c r="E1504" s="13" t="s">
        <v>5354</v>
      </c>
      <c r="F1504" s="14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38"/>
      <c r="S1504" s="38"/>
      <c r="T1504" s="15"/>
      <c r="V1504" s="16">
        <f t="shared" si="163"/>
        <v>0</v>
      </c>
    </row>
    <row r="1505" spans="1:22" ht="15.75" customHeight="1" x14ac:dyDescent="0.25">
      <c r="A1505" s="10">
        <v>73078</v>
      </c>
      <c r="B1505" s="11" t="s">
        <v>781</v>
      </c>
      <c r="C1505" s="12" t="s">
        <v>5183</v>
      </c>
      <c r="D1505" s="10">
        <v>84</v>
      </c>
      <c r="E1505" s="13" t="s">
        <v>98</v>
      </c>
      <c r="F1505" s="14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V1505" s="16">
        <f t="shared" si="163"/>
        <v>0</v>
      </c>
    </row>
    <row r="1506" spans="1:22" ht="15.75" customHeight="1" x14ac:dyDescent="0.25">
      <c r="A1506" s="10">
        <v>73782</v>
      </c>
      <c r="B1506" s="11" t="s">
        <v>781</v>
      </c>
      <c r="C1506" s="12" t="s">
        <v>5184</v>
      </c>
      <c r="D1506" s="10">
        <v>84</v>
      </c>
      <c r="E1506" s="13" t="s">
        <v>5354</v>
      </c>
      <c r="F1506" s="14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38"/>
      <c r="S1506" s="38"/>
      <c r="T1506" s="15"/>
      <c r="V1506" s="16">
        <f t="shared" si="163"/>
        <v>0</v>
      </c>
    </row>
    <row r="1507" spans="1:22" ht="15.75" customHeight="1" x14ac:dyDescent="0.25">
      <c r="A1507" s="10">
        <v>76024</v>
      </c>
      <c r="B1507" s="11" t="s">
        <v>781</v>
      </c>
      <c r="C1507" s="12" t="s">
        <v>5185</v>
      </c>
      <c r="D1507" s="10">
        <v>84</v>
      </c>
      <c r="E1507" s="13" t="s">
        <v>98</v>
      </c>
      <c r="F1507" s="14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V1507" s="16">
        <f t="shared" si="163"/>
        <v>0</v>
      </c>
    </row>
    <row r="1508" spans="1:22" ht="15.75" customHeight="1" x14ac:dyDescent="0.25">
      <c r="A1508" s="10">
        <v>73028</v>
      </c>
      <c r="B1508" s="11" t="s">
        <v>781</v>
      </c>
      <c r="C1508" s="12" t="s">
        <v>5186</v>
      </c>
      <c r="D1508" s="10">
        <v>84</v>
      </c>
      <c r="E1508" s="13" t="s">
        <v>5354</v>
      </c>
      <c r="F1508" s="14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38"/>
      <c r="S1508" s="38"/>
      <c r="T1508" s="15"/>
      <c r="V1508" s="16">
        <f t="shared" si="163"/>
        <v>0</v>
      </c>
    </row>
    <row r="1509" spans="1:22" ht="15.75" customHeight="1" x14ac:dyDescent="0.25">
      <c r="A1509" s="10">
        <v>73014</v>
      </c>
      <c r="B1509" s="11" t="s">
        <v>781</v>
      </c>
      <c r="C1509" s="12" t="s">
        <v>5187</v>
      </c>
      <c r="D1509" s="10">
        <v>84</v>
      </c>
      <c r="E1509" s="13" t="s">
        <v>5353</v>
      </c>
      <c r="F1509" s="14"/>
      <c r="G1509" s="15"/>
      <c r="H1509" s="15"/>
      <c r="I1509" s="15"/>
      <c r="J1509" s="15"/>
      <c r="K1509" s="15"/>
      <c r="L1509" s="15"/>
      <c r="M1509" s="15"/>
      <c r="N1509" s="38"/>
      <c r="O1509" s="15"/>
      <c r="P1509" s="15"/>
      <c r="Q1509" s="38"/>
      <c r="R1509" s="38"/>
      <c r="S1509" s="38"/>
      <c r="T1509" s="15"/>
      <c r="V1509" s="16">
        <f t="shared" si="163"/>
        <v>0</v>
      </c>
    </row>
    <row r="1510" spans="1:22" ht="15.75" customHeight="1" x14ac:dyDescent="0.25">
      <c r="A1510" s="10">
        <v>73050</v>
      </c>
      <c r="B1510" s="11" t="s">
        <v>781</v>
      </c>
      <c r="C1510" s="12" t="s">
        <v>5188</v>
      </c>
      <c r="D1510" s="10">
        <v>84</v>
      </c>
      <c r="E1510" s="13" t="s">
        <v>5352</v>
      </c>
      <c r="F1510" s="14"/>
      <c r="G1510" s="15"/>
      <c r="H1510" s="15"/>
      <c r="I1510" s="15"/>
      <c r="J1510" s="15"/>
      <c r="K1510" s="15"/>
      <c r="L1510" s="15"/>
      <c r="M1510" s="15"/>
      <c r="N1510" s="38"/>
      <c r="O1510" s="15"/>
      <c r="P1510" s="15"/>
      <c r="Q1510" s="38"/>
      <c r="R1510" s="38"/>
      <c r="S1510" s="38"/>
      <c r="T1510" s="38"/>
      <c r="V1510" s="16">
        <f t="shared" si="163"/>
        <v>0</v>
      </c>
    </row>
    <row r="1511" spans="1:22" ht="15.75" customHeight="1" x14ac:dyDescent="0.25">
      <c r="A1511" s="10">
        <v>73059</v>
      </c>
      <c r="B1511" s="11" t="s">
        <v>781</v>
      </c>
      <c r="C1511" s="12" t="s">
        <v>5189</v>
      </c>
      <c r="D1511" s="10">
        <v>84</v>
      </c>
      <c r="E1511" s="13" t="s">
        <v>5355</v>
      </c>
      <c r="F1511" s="14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38"/>
      <c r="S1511" s="38"/>
      <c r="T1511" s="38"/>
      <c r="V1511" s="16">
        <f t="shared" si="163"/>
        <v>0</v>
      </c>
    </row>
    <row r="1512" spans="1:22" ht="15.75" customHeight="1" x14ac:dyDescent="0.25">
      <c r="A1512" s="10">
        <v>73077</v>
      </c>
      <c r="B1512" s="11" t="s">
        <v>781</v>
      </c>
      <c r="C1512" s="12" t="s">
        <v>5190</v>
      </c>
      <c r="D1512" s="10">
        <v>84</v>
      </c>
      <c r="E1512" s="13" t="s">
        <v>5354</v>
      </c>
      <c r="F1512" s="14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38"/>
      <c r="S1512" s="38"/>
      <c r="T1512" s="15"/>
      <c r="V1512" s="16">
        <f t="shared" si="163"/>
        <v>0</v>
      </c>
    </row>
    <row r="1513" spans="1:22" ht="15.75" customHeight="1" x14ac:dyDescent="0.25">
      <c r="A1513" s="10">
        <v>73048</v>
      </c>
      <c r="B1513" s="11" t="s">
        <v>781</v>
      </c>
      <c r="C1513" s="12" t="s">
        <v>5191</v>
      </c>
      <c r="D1513" s="10">
        <v>84</v>
      </c>
      <c r="E1513" s="13" t="s">
        <v>5354</v>
      </c>
      <c r="F1513" s="14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38"/>
      <c r="S1513" s="38"/>
      <c r="T1513" s="15"/>
      <c r="V1513" s="16">
        <f t="shared" si="163"/>
        <v>0</v>
      </c>
    </row>
    <row r="1514" spans="1:22" ht="15.75" customHeight="1" x14ac:dyDescent="0.25">
      <c r="A1514" s="10">
        <v>73049</v>
      </c>
      <c r="B1514" s="11" t="s">
        <v>781</v>
      </c>
      <c r="C1514" s="12" t="s">
        <v>5192</v>
      </c>
      <c r="D1514" s="10">
        <v>84</v>
      </c>
      <c r="E1514" s="13" t="s">
        <v>5355</v>
      </c>
      <c r="F1514" s="14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38"/>
      <c r="S1514" s="38"/>
      <c r="T1514" s="38"/>
      <c r="V1514" s="16">
        <f t="shared" si="163"/>
        <v>0</v>
      </c>
    </row>
    <row r="1515" spans="1:22" ht="15.75" customHeight="1" x14ac:dyDescent="0.25">
      <c r="A1515" s="10">
        <v>76031</v>
      </c>
      <c r="B1515" s="11" t="s">
        <v>781</v>
      </c>
      <c r="C1515" s="12" t="s">
        <v>5193</v>
      </c>
      <c r="D1515" s="10">
        <v>84</v>
      </c>
      <c r="E1515" s="13" t="s">
        <v>5354</v>
      </c>
      <c r="F1515" s="14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38"/>
      <c r="S1515" s="38"/>
      <c r="T1515" s="15"/>
      <c r="V1515" s="16">
        <f t="shared" si="163"/>
        <v>0</v>
      </c>
    </row>
    <row r="1516" spans="1:22" ht="15.75" customHeight="1" x14ac:dyDescent="0.25">
      <c r="A1516" s="10">
        <v>76030</v>
      </c>
      <c r="B1516" s="11" t="s">
        <v>781</v>
      </c>
      <c r="C1516" s="12" t="s">
        <v>5194</v>
      </c>
      <c r="D1516" s="10">
        <v>84</v>
      </c>
      <c r="E1516" s="13" t="s">
        <v>5354</v>
      </c>
      <c r="F1516" s="14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38"/>
      <c r="S1516" s="38"/>
      <c r="T1516" s="15"/>
      <c r="V1516" s="16">
        <f t="shared" si="163"/>
        <v>0</v>
      </c>
    </row>
    <row r="1517" spans="1:22" ht="15.75" customHeight="1" x14ac:dyDescent="0.25">
      <c r="A1517" s="10">
        <v>73051</v>
      </c>
      <c r="B1517" s="11" t="s">
        <v>781</v>
      </c>
      <c r="C1517" s="12" t="s">
        <v>5195</v>
      </c>
      <c r="D1517" s="10">
        <v>84</v>
      </c>
      <c r="E1517" s="13" t="s">
        <v>5354</v>
      </c>
      <c r="F1517" s="14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38"/>
      <c r="S1517" s="38"/>
      <c r="T1517" s="15"/>
      <c r="V1517" s="16">
        <f t="shared" si="163"/>
        <v>0</v>
      </c>
    </row>
    <row r="1518" spans="1:22" ht="15.75" customHeight="1" x14ac:dyDescent="0.25">
      <c r="A1518" s="10">
        <v>73017</v>
      </c>
      <c r="B1518" s="11" t="s">
        <v>781</v>
      </c>
      <c r="C1518" s="12" t="s">
        <v>5196</v>
      </c>
      <c r="D1518" s="10">
        <v>84</v>
      </c>
      <c r="E1518" s="13" t="s">
        <v>5354</v>
      </c>
      <c r="F1518" s="14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38"/>
      <c r="S1518" s="38"/>
      <c r="T1518" s="15"/>
      <c r="V1518" s="16">
        <f t="shared" si="163"/>
        <v>0</v>
      </c>
    </row>
    <row r="1519" spans="1:22" ht="15.75" customHeight="1" x14ac:dyDescent="0.25">
      <c r="A1519" s="10">
        <v>76029</v>
      </c>
      <c r="B1519" s="11" t="s">
        <v>781</v>
      </c>
      <c r="C1519" s="12" t="s">
        <v>5197</v>
      </c>
      <c r="D1519" s="10">
        <v>84</v>
      </c>
      <c r="E1519" s="13" t="s">
        <v>5354</v>
      </c>
      <c r="F1519" s="14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38"/>
      <c r="S1519" s="38"/>
      <c r="T1519" s="15"/>
      <c r="V1519" s="16">
        <f t="shared" si="163"/>
        <v>0</v>
      </c>
    </row>
    <row r="1520" spans="1:22" ht="15.75" customHeight="1" x14ac:dyDescent="0.25">
      <c r="A1520" s="10">
        <v>73756</v>
      </c>
      <c r="B1520" s="11" t="s">
        <v>779</v>
      </c>
      <c r="C1520" s="12" t="s">
        <v>5198</v>
      </c>
      <c r="D1520" s="10">
        <v>84</v>
      </c>
      <c r="E1520" s="13" t="s">
        <v>98</v>
      </c>
      <c r="F1520" s="14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V1520" s="16">
        <f t="shared" si="163"/>
        <v>0</v>
      </c>
    </row>
    <row r="1521" spans="1:22" ht="15.75" customHeight="1" x14ac:dyDescent="0.25">
      <c r="A1521" s="10">
        <v>73708</v>
      </c>
      <c r="B1521" s="11" t="s">
        <v>782</v>
      </c>
      <c r="C1521" s="12" t="s">
        <v>5199</v>
      </c>
      <c r="D1521" s="10">
        <v>102</v>
      </c>
      <c r="E1521" s="13">
        <v>26</v>
      </c>
      <c r="F1521" s="14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38"/>
      <c r="T1521" s="15"/>
      <c r="V1521" s="16">
        <f>(G1521+H1521+I1521+J1521+K1521+L1521+M1521+N1521+O1521+P1521+Q1521+R1521+S1521+T1521)*102</f>
        <v>0</v>
      </c>
    </row>
    <row r="1522" spans="1:22" ht="15.75" customHeight="1" x14ac:dyDescent="0.25">
      <c r="A1522" s="10" t="s">
        <v>2589</v>
      </c>
      <c r="B1522" s="11" t="s">
        <v>782</v>
      </c>
      <c r="C1522" s="12" t="s">
        <v>105</v>
      </c>
      <c r="D1522" s="10" t="s">
        <v>96</v>
      </c>
      <c r="E1522" s="13" t="s">
        <v>5360</v>
      </c>
      <c r="F1522" s="14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15"/>
      <c r="R1522" s="15"/>
      <c r="S1522" s="15"/>
      <c r="T1522" s="15"/>
      <c r="V1522" s="16">
        <f>(G1522+H1522+I1522+J1522+K1522+L1522+M1522+N1522+O1522+P1522+Q1522+R1522+S1522+T1522)*288</f>
        <v>0</v>
      </c>
    </row>
    <row r="1523" spans="1:22" ht="15.75" customHeight="1" x14ac:dyDescent="0.25">
      <c r="A1523" s="10">
        <v>73764</v>
      </c>
      <c r="B1523" s="11" t="s">
        <v>779</v>
      </c>
      <c r="C1523" s="12" t="s">
        <v>5200</v>
      </c>
      <c r="D1523" s="10">
        <v>84</v>
      </c>
      <c r="E1523" s="13" t="s">
        <v>98</v>
      </c>
      <c r="F1523" s="14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V1523" s="16">
        <f t="shared" ref="V1523:V1524" si="164">(G1523+H1523+I1523+J1523+K1523+L1523+M1523+N1523+O1523+P1523+Q1523+R1523+S1523+T1523)*84</f>
        <v>0</v>
      </c>
    </row>
    <row r="1524" spans="1:22" ht="15.75" customHeight="1" x14ac:dyDescent="0.25">
      <c r="A1524" s="10">
        <v>73079</v>
      </c>
      <c r="B1524" s="11" t="s">
        <v>783</v>
      </c>
      <c r="C1524" s="12" t="s">
        <v>5201</v>
      </c>
      <c r="D1524" s="10">
        <v>84</v>
      </c>
      <c r="E1524" s="13" t="s">
        <v>5354</v>
      </c>
      <c r="F1524" s="14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38"/>
      <c r="S1524" s="38"/>
      <c r="T1524" s="15"/>
      <c r="V1524" s="16">
        <f t="shared" si="164"/>
        <v>0</v>
      </c>
    </row>
    <row r="1525" spans="1:22" s="3" customFormat="1" ht="15.75" customHeight="1" x14ac:dyDescent="0.25">
      <c r="A1525" s="17"/>
      <c r="B1525" s="18"/>
      <c r="C1525" s="19"/>
      <c r="D1525" s="17"/>
      <c r="E1525" s="23"/>
      <c r="F1525" s="14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V1525" s="22"/>
    </row>
    <row r="1526" spans="1:22" ht="15.75" customHeight="1" x14ac:dyDescent="0.25">
      <c r="A1526" s="10">
        <v>74428</v>
      </c>
      <c r="B1526" s="11" t="s">
        <v>784</v>
      </c>
      <c r="C1526" s="12" t="s">
        <v>5202</v>
      </c>
      <c r="D1526" s="10">
        <v>84</v>
      </c>
      <c r="E1526" s="13" t="s">
        <v>98</v>
      </c>
      <c r="F1526" s="14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V1526" s="16">
        <f t="shared" ref="V1526:V1537" si="165">(G1526+H1526+I1526+J1526+K1526+L1526+M1526+N1526+O1526+P1526+Q1526+R1526+S1526+T1526)*84</f>
        <v>0</v>
      </c>
    </row>
    <row r="1527" spans="1:22" ht="15.75" customHeight="1" x14ac:dyDescent="0.25">
      <c r="A1527" s="10">
        <v>73057</v>
      </c>
      <c r="B1527" s="11" t="s">
        <v>784</v>
      </c>
      <c r="C1527" s="12" t="s">
        <v>5203</v>
      </c>
      <c r="D1527" s="10">
        <v>84</v>
      </c>
      <c r="E1527" s="13" t="s">
        <v>5354</v>
      </c>
      <c r="F1527" s="14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38"/>
      <c r="S1527" s="38"/>
      <c r="T1527" s="15"/>
      <c r="V1527" s="16">
        <f t="shared" si="165"/>
        <v>0</v>
      </c>
    </row>
    <row r="1528" spans="1:22" ht="15.75" customHeight="1" x14ac:dyDescent="0.25">
      <c r="A1528" s="10">
        <v>9489</v>
      </c>
      <c r="B1528" s="11" t="s">
        <v>784</v>
      </c>
      <c r="C1528" s="12" t="s">
        <v>5204</v>
      </c>
      <c r="D1528" s="10">
        <v>84</v>
      </c>
      <c r="E1528" s="13" t="s">
        <v>5354</v>
      </c>
      <c r="F1528" s="14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38"/>
      <c r="S1528" s="38"/>
      <c r="T1528" s="15"/>
      <c r="V1528" s="16">
        <f t="shared" si="165"/>
        <v>0</v>
      </c>
    </row>
    <row r="1529" spans="1:22" ht="15.75" customHeight="1" x14ac:dyDescent="0.25">
      <c r="A1529" s="10">
        <v>75419</v>
      </c>
      <c r="B1529" s="11" t="s">
        <v>784</v>
      </c>
      <c r="C1529" s="12" t="s">
        <v>5205</v>
      </c>
      <c r="D1529" s="10">
        <v>84</v>
      </c>
      <c r="E1529" s="13" t="s">
        <v>98</v>
      </c>
      <c r="F1529" s="14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V1529" s="16">
        <f t="shared" si="165"/>
        <v>0</v>
      </c>
    </row>
    <row r="1530" spans="1:22" ht="15.75" customHeight="1" x14ac:dyDescent="0.25">
      <c r="A1530" s="10">
        <v>74440</v>
      </c>
      <c r="B1530" s="11" t="s">
        <v>784</v>
      </c>
      <c r="C1530" s="12" t="s">
        <v>5206</v>
      </c>
      <c r="D1530" s="10">
        <v>84</v>
      </c>
      <c r="E1530" s="13">
        <v>26</v>
      </c>
      <c r="F1530" s="14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38"/>
      <c r="T1530" s="15"/>
      <c r="V1530" s="16">
        <f t="shared" si="165"/>
        <v>0</v>
      </c>
    </row>
    <row r="1531" spans="1:22" ht="15.75" customHeight="1" x14ac:dyDescent="0.25">
      <c r="A1531" s="10">
        <v>74486</v>
      </c>
      <c r="B1531" s="11" t="s">
        <v>784</v>
      </c>
      <c r="C1531" s="12" t="s">
        <v>5207</v>
      </c>
      <c r="D1531" s="10">
        <v>84</v>
      </c>
      <c r="E1531" s="13">
        <v>26</v>
      </c>
      <c r="F1531" s="14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38"/>
      <c r="T1531" s="15"/>
      <c r="V1531" s="16">
        <f t="shared" si="165"/>
        <v>0</v>
      </c>
    </row>
    <row r="1532" spans="1:22" ht="15.75" customHeight="1" x14ac:dyDescent="0.25">
      <c r="A1532" s="10">
        <v>74491</v>
      </c>
      <c r="B1532" s="11" t="s">
        <v>784</v>
      </c>
      <c r="C1532" s="12" t="s">
        <v>5208</v>
      </c>
      <c r="D1532" s="10">
        <v>84</v>
      </c>
      <c r="E1532" s="13">
        <v>38</v>
      </c>
      <c r="F1532" s="14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38"/>
      <c r="V1532" s="16">
        <f t="shared" si="165"/>
        <v>0</v>
      </c>
    </row>
    <row r="1533" spans="1:22" ht="15.75" customHeight="1" x14ac:dyDescent="0.25">
      <c r="A1533" s="10">
        <v>70735</v>
      </c>
      <c r="B1533" s="11" t="s">
        <v>784</v>
      </c>
      <c r="C1533" s="12" t="s">
        <v>5209</v>
      </c>
      <c r="D1533" s="10">
        <v>84</v>
      </c>
      <c r="E1533" s="13" t="s">
        <v>5354</v>
      </c>
      <c r="F1533" s="14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38"/>
      <c r="S1533" s="38"/>
      <c r="T1533" s="15"/>
      <c r="V1533" s="16">
        <f t="shared" si="165"/>
        <v>0</v>
      </c>
    </row>
    <row r="1534" spans="1:22" ht="15.75" customHeight="1" x14ac:dyDescent="0.25">
      <c r="A1534" s="10">
        <v>79440</v>
      </c>
      <c r="B1534" s="11" t="s">
        <v>784</v>
      </c>
      <c r="C1534" s="12" t="s">
        <v>5210</v>
      </c>
      <c r="D1534" s="10">
        <v>84</v>
      </c>
      <c r="E1534" s="13" t="s">
        <v>98</v>
      </c>
      <c r="F1534" s="14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V1534" s="16">
        <f t="shared" si="165"/>
        <v>0</v>
      </c>
    </row>
    <row r="1535" spans="1:22" ht="15.75" customHeight="1" x14ac:dyDescent="0.25">
      <c r="A1535" s="10">
        <v>70704</v>
      </c>
      <c r="B1535" s="11" t="s">
        <v>784</v>
      </c>
      <c r="C1535" s="12" t="s">
        <v>5211</v>
      </c>
      <c r="D1535" s="10">
        <v>84</v>
      </c>
      <c r="E1535" s="13" t="s">
        <v>98</v>
      </c>
      <c r="F1535" s="14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V1535" s="16">
        <f t="shared" si="165"/>
        <v>0</v>
      </c>
    </row>
    <row r="1536" spans="1:22" ht="15.75" customHeight="1" x14ac:dyDescent="0.25">
      <c r="A1536" s="10">
        <v>79442</v>
      </c>
      <c r="B1536" s="11" t="s">
        <v>784</v>
      </c>
      <c r="C1536" s="12" t="s">
        <v>5212</v>
      </c>
      <c r="D1536" s="10">
        <v>84</v>
      </c>
      <c r="E1536" s="13" t="s">
        <v>5354</v>
      </c>
      <c r="F1536" s="14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38"/>
      <c r="S1536" s="38"/>
      <c r="T1536" s="15"/>
      <c r="V1536" s="16">
        <f t="shared" si="165"/>
        <v>0</v>
      </c>
    </row>
    <row r="1537" spans="1:22" ht="15.75" customHeight="1" x14ac:dyDescent="0.25">
      <c r="A1537" s="10">
        <v>70703</v>
      </c>
      <c r="B1537" s="11" t="s">
        <v>784</v>
      </c>
      <c r="C1537" s="12" t="s">
        <v>5213</v>
      </c>
      <c r="D1537" s="10">
        <v>84</v>
      </c>
      <c r="E1537" s="13">
        <v>26</v>
      </c>
      <c r="F1537" s="14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38"/>
      <c r="T1537" s="15"/>
      <c r="V1537" s="16">
        <f t="shared" si="165"/>
        <v>0</v>
      </c>
    </row>
    <row r="1538" spans="1:22" s="3" customFormat="1" ht="15.75" customHeight="1" x14ac:dyDescent="0.25">
      <c r="A1538" s="17"/>
      <c r="B1538" s="18"/>
      <c r="C1538" s="19"/>
      <c r="D1538" s="17"/>
      <c r="E1538" s="23"/>
      <c r="F1538" s="14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V1538" s="22"/>
    </row>
    <row r="1539" spans="1:22" ht="15.75" customHeight="1" x14ac:dyDescent="0.25">
      <c r="A1539" s="10" t="s">
        <v>2590</v>
      </c>
      <c r="B1539" s="11" t="s">
        <v>3358</v>
      </c>
      <c r="C1539" s="12" t="s">
        <v>4029</v>
      </c>
      <c r="D1539" s="10" t="s">
        <v>95</v>
      </c>
      <c r="E1539" s="13" t="s">
        <v>5360</v>
      </c>
      <c r="F1539" s="14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15"/>
      <c r="R1539" s="15"/>
      <c r="S1539" s="15"/>
      <c r="T1539" s="15"/>
      <c r="V1539" s="16">
        <f t="shared" ref="V1539:V1541" si="166">(G1539+H1539+I1539+J1539+K1539+L1539+M1539+N1539+O1539+P1539+Q1539+R1539+S1539+T1539)*100</f>
        <v>0</v>
      </c>
    </row>
    <row r="1540" spans="1:22" ht="15.75" customHeight="1" x14ac:dyDescent="0.25">
      <c r="A1540" s="10" t="s">
        <v>2591</v>
      </c>
      <c r="B1540" s="11" t="s">
        <v>3358</v>
      </c>
      <c r="C1540" s="12" t="s">
        <v>4030</v>
      </c>
      <c r="D1540" s="10" t="s">
        <v>95</v>
      </c>
      <c r="E1540" s="13" t="s">
        <v>5360</v>
      </c>
      <c r="F1540" s="14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15"/>
      <c r="R1540" s="15"/>
      <c r="S1540" s="15"/>
      <c r="T1540" s="15"/>
      <c r="V1540" s="16">
        <f t="shared" si="166"/>
        <v>0</v>
      </c>
    </row>
    <row r="1541" spans="1:22" ht="15.75" customHeight="1" x14ac:dyDescent="0.25">
      <c r="A1541" s="10" t="s">
        <v>2592</v>
      </c>
      <c r="B1541" s="11" t="s">
        <v>3358</v>
      </c>
      <c r="C1541" s="12" t="s">
        <v>4031</v>
      </c>
      <c r="D1541" s="10" t="s">
        <v>95</v>
      </c>
      <c r="E1541" s="13" t="s">
        <v>5360</v>
      </c>
      <c r="F1541" s="14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15"/>
      <c r="R1541" s="15"/>
      <c r="S1541" s="15"/>
      <c r="T1541" s="15"/>
      <c r="V1541" s="16">
        <f t="shared" si="166"/>
        <v>0</v>
      </c>
    </row>
    <row r="1542" spans="1:22" ht="15.75" customHeight="1" x14ac:dyDescent="0.25">
      <c r="A1542" s="10">
        <v>79197</v>
      </c>
      <c r="B1542" s="11" t="s">
        <v>785</v>
      </c>
      <c r="C1542" s="12" t="s">
        <v>1464</v>
      </c>
      <c r="D1542" s="10">
        <v>84</v>
      </c>
      <c r="E1542" s="13">
        <v>23</v>
      </c>
      <c r="F1542" s="14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38"/>
      <c r="S1542" s="15"/>
      <c r="T1542" s="15"/>
      <c r="V1542" s="16">
        <f>(G1542+H1542+I1542+J1542+K1542+L1542+M1542+N1542+O1542+P1542+Q1542+R1542+S1542+T1542)*84</f>
        <v>0</v>
      </c>
    </row>
    <row r="1543" spans="1:22" ht="15.75" customHeight="1" x14ac:dyDescent="0.25">
      <c r="A1543" s="10" t="s">
        <v>2593</v>
      </c>
      <c r="B1543" s="11" t="s">
        <v>3359</v>
      </c>
      <c r="C1543" s="12" t="s">
        <v>4032</v>
      </c>
      <c r="D1543" s="10" t="s">
        <v>95</v>
      </c>
      <c r="E1543" s="13" t="s">
        <v>5360</v>
      </c>
      <c r="F1543" s="14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15"/>
      <c r="R1543" s="15"/>
      <c r="S1543" s="15"/>
      <c r="T1543" s="15"/>
      <c r="V1543" s="16">
        <f>(G1543+H1543+I1543+J1543+K1543+L1543+M1543+N1543+O1543+P1543+Q1543+R1543+S1543+T1543)*100</f>
        <v>0</v>
      </c>
    </row>
    <row r="1544" spans="1:22" ht="15.75" customHeight="1" x14ac:dyDescent="0.25">
      <c r="A1544" s="10">
        <v>79196</v>
      </c>
      <c r="B1544" s="11" t="s">
        <v>786</v>
      </c>
      <c r="C1544" s="12" t="s">
        <v>1465</v>
      </c>
      <c r="D1544" s="10">
        <v>84</v>
      </c>
      <c r="E1544" s="13">
        <v>23</v>
      </c>
      <c r="F1544" s="14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38"/>
      <c r="S1544" s="15"/>
      <c r="T1544" s="15"/>
      <c r="V1544" s="16">
        <f>(G1544+H1544+I1544+J1544+K1544+L1544+M1544+N1544+O1544+P1544+Q1544+R1544+S1544+T1544)*84</f>
        <v>0</v>
      </c>
    </row>
    <row r="1545" spans="1:22" s="3" customFormat="1" ht="15.75" customHeight="1" x14ac:dyDescent="0.25">
      <c r="A1545" s="17"/>
      <c r="B1545" s="18"/>
      <c r="C1545" s="19"/>
      <c r="D1545" s="17"/>
      <c r="E1545" s="23"/>
      <c r="F1545" s="14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V1545" s="22"/>
    </row>
    <row r="1546" spans="1:22" ht="15.75" customHeight="1" x14ac:dyDescent="0.25">
      <c r="A1546" s="10" t="s">
        <v>2594</v>
      </c>
      <c r="B1546" s="11" t="s">
        <v>3360</v>
      </c>
      <c r="C1546" s="12" t="s">
        <v>4033</v>
      </c>
      <c r="D1546" s="10" t="s">
        <v>95</v>
      </c>
      <c r="E1546" s="13" t="s">
        <v>5360</v>
      </c>
      <c r="F1546" s="14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15"/>
      <c r="R1546" s="15"/>
      <c r="S1546" s="15"/>
      <c r="T1546" s="15"/>
      <c r="V1546" s="16">
        <f>(G1546+H1546+I1546+J1546+K1546+L1546+M1546+N1546+O1546+P1546+Q1546+R1546+S1546+T1546)*100</f>
        <v>0</v>
      </c>
    </row>
    <row r="1547" spans="1:22" ht="15.75" customHeight="1" x14ac:dyDescent="0.25">
      <c r="A1547" s="10" t="s">
        <v>2595</v>
      </c>
      <c r="B1547" s="11" t="s">
        <v>3360</v>
      </c>
      <c r="C1547" s="12" t="s">
        <v>4033</v>
      </c>
      <c r="D1547" s="10" t="s">
        <v>96</v>
      </c>
      <c r="E1547" s="13" t="s">
        <v>5360</v>
      </c>
      <c r="F1547" s="14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15"/>
      <c r="R1547" s="15"/>
      <c r="S1547" s="15"/>
      <c r="T1547" s="15"/>
      <c r="V1547" s="16">
        <f>(G1547+H1547+I1547+J1547+K1547+L1547+M1547+N1547+O1547+P1547+Q1547+R1547+S1547+T1547)*288</f>
        <v>0</v>
      </c>
    </row>
    <row r="1548" spans="1:22" s="3" customFormat="1" ht="15.75" customHeight="1" x14ac:dyDescent="0.25">
      <c r="A1548" s="17"/>
      <c r="B1548" s="18"/>
      <c r="C1548" s="19"/>
      <c r="D1548" s="17"/>
      <c r="E1548" s="23"/>
      <c r="F1548" s="14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V1548" s="22"/>
    </row>
    <row r="1549" spans="1:22" ht="15.75" customHeight="1" x14ac:dyDescent="0.25">
      <c r="A1549" s="10">
        <v>71953</v>
      </c>
      <c r="B1549" s="11" t="s">
        <v>787</v>
      </c>
      <c r="C1549" s="12" t="s">
        <v>1466</v>
      </c>
      <c r="D1549" s="10">
        <v>84</v>
      </c>
      <c r="E1549" s="13" t="s">
        <v>5353</v>
      </c>
      <c r="F1549" s="14"/>
      <c r="G1549" s="15"/>
      <c r="H1549" s="15"/>
      <c r="I1549" s="15"/>
      <c r="J1549" s="15"/>
      <c r="K1549" s="15"/>
      <c r="L1549" s="15"/>
      <c r="M1549" s="15"/>
      <c r="N1549" s="38"/>
      <c r="O1549" s="15"/>
      <c r="P1549" s="15"/>
      <c r="Q1549" s="38"/>
      <c r="R1549" s="38"/>
      <c r="S1549" s="38"/>
      <c r="T1549" s="15"/>
      <c r="V1549" s="16">
        <f t="shared" ref="V1549:V1581" si="167">(G1549+H1549+I1549+J1549+K1549+L1549+M1549+N1549+O1549+P1549+Q1549+R1549+S1549+T1549)*84</f>
        <v>0</v>
      </c>
    </row>
    <row r="1550" spans="1:22" ht="15.75" customHeight="1" x14ac:dyDescent="0.25">
      <c r="A1550" s="10">
        <v>73886</v>
      </c>
      <c r="B1550" s="11" t="s">
        <v>788</v>
      </c>
      <c r="C1550" s="12" t="s">
        <v>1467</v>
      </c>
      <c r="D1550" s="10">
        <v>84</v>
      </c>
      <c r="E1550" s="13" t="s">
        <v>5353</v>
      </c>
      <c r="F1550" s="14"/>
      <c r="G1550" s="15"/>
      <c r="H1550" s="15"/>
      <c r="I1550" s="15"/>
      <c r="J1550" s="15"/>
      <c r="K1550" s="15"/>
      <c r="L1550" s="15"/>
      <c r="M1550" s="15"/>
      <c r="N1550" s="38"/>
      <c r="O1550" s="15"/>
      <c r="P1550" s="15"/>
      <c r="Q1550" s="38"/>
      <c r="R1550" s="38"/>
      <c r="S1550" s="38"/>
      <c r="T1550" s="15"/>
      <c r="V1550" s="16">
        <f t="shared" si="167"/>
        <v>0</v>
      </c>
    </row>
    <row r="1551" spans="1:22" ht="15.75" customHeight="1" x14ac:dyDescent="0.25">
      <c r="A1551" s="10">
        <v>73881</v>
      </c>
      <c r="B1551" s="11" t="s">
        <v>788</v>
      </c>
      <c r="C1551" s="12" t="s">
        <v>1468</v>
      </c>
      <c r="D1551" s="10">
        <v>84</v>
      </c>
      <c r="E1551" s="13" t="s">
        <v>5353</v>
      </c>
      <c r="F1551" s="14"/>
      <c r="G1551" s="15"/>
      <c r="H1551" s="15"/>
      <c r="I1551" s="15"/>
      <c r="J1551" s="15"/>
      <c r="K1551" s="15"/>
      <c r="L1551" s="15"/>
      <c r="M1551" s="15"/>
      <c r="N1551" s="38"/>
      <c r="O1551" s="15"/>
      <c r="P1551" s="15"/>
      <c r="Q1551" s="38"/>
      <c r="R1551" s="38"/>
      <c r="S1551" s="38"/>
      <c r="T1551" s="15"/>
      <c r="V1551" s="16">
        <f t="shared" si="167"/>
        <v>0</v>
      </c>
    </row>
    <row r="1552" spans="1:22" ht="15.75" customHeight="1" x14ac:dyDescent="0.25">
      <c r="A1552" s="10">
        <v>73884</v>
      </c>
      <c r="B1552" s="11" t="s">
        <v>788</v>
      </c>
      <c r="C1552" s="12" t="s">
        <v>1469</v>
      </c>
      <c r="D1552" s="10">
        <v>84</v>
      </c>
      <c r="E1552" s="13" t="s">
        <v>5353</v>
      </c>
      <c r="F1552" s="14"/>
      <c r="G1552" s="15"/>
      <c r="H1552" s="15"/>
      <c r="I1552" s="15"/>
      <c r="J1552" s="15"/>
      <c r="K1552" s="15"/>
      <c r="L1552" s="15"/>
      <c r="M1552" s="15"/>
      <c r="N1552" s="38"/>
      <c r="O1552" s="15"/>
      <c r="P1552" s="15"/>
      <c r="Q1552" s="38"/>
      <c r="R1552" s="38"/>
      <c r="S1552" s="38"/>
      <c r="T1552" s="15"/>
      <c r="V1552" s="16">
        <f t="shared" si="167"/>
        <v>0</v>
      </c>
    </row>
    <row r="1553" spans="1:22" ht="15.75" customHeight="1" x14ac:dyDescent="0.25">
      <c r="A1553" s="10">
        <v>73803</v>
      </c>
      <c r="B1553" s="11" t="s">
        <v>788</v>
      </c>
      <c r="C1553" s="12" t="s">
        <v>1470</v>
      </c>
      <c r="D1553" s="10">
        <v>84</v>
      </c>
      <c r="E1553" s="13" t="s">
        <v>5353</v>
      </c>
      <c r="F1553" s="14"/>
      <c r="G1553" s="15"/>
      <c r="H1553" s="15"/>
      <c r="I1553" s="15"/>
      <c r="J1553" s="15"/>
      <c r="K1553" s="15"/>
      <c r="L1553" s="15"/>
      <c r="M1553" s="15"/>
      <c r="N1553" s="38"/>
      <c r="O1553" s="15"/>
      <c r="P1553" s="15"/>
      <c r="Q1553" s="38"/>
      <c r="R1553" s="38"/>
      <c r="S1553" s="38"/>
      <c r="T1553" s="15"/>
      <c r="V1553" s="16">
        <f t="shared" si="167"/>
        <v>0</v>
      </c>
    </row>
    <row r="1554" spans="1:22" ht="15.75" customHeight="1" x14ac:dyDescent="0.25">
      <c r="A1554" s="10">
        <v>73887</v>
      </c>
      <c r="B1554" s="11" t="s">
        <v>788</v>
      </c>
      <c r="C1554" s="12" t="s">
        <v>1471</v>
      </c>
      <c r="D1554" s="10">
        <v>84</v>
      </c>
      <c r="E1554" s="13" t="s">
        <v>5353</v>
      </c>
      <c r="F1554" s="14"/>
      <c r="G1554" s="15"/>
      <c r="H1554" s="15"/>
      <c r="I1554" s="15"/>
      <c r="J1554" s="15"/>
      <c r="K1554" s="15"/>
      <c r="L1554" s="15"/>
      <c r="M1554" s="15"/>
      <c r="N1554" s="38"/>
      <c r="O1554" s="15"/>
      <c r="P1554" s="15"/>
      <c r="Q1554" s="38"/>
      <c r="R1554" s="38"/>
      <c r="S1554" s="38"/>
      <c r="T1554" s="15"/>
      <c r="V1554" s="16">
        <f t="shared" si="167"/>
        <v>0</v>
      </c>
    </row>
    <row r="1555" spans="1:22" ht="15.75" customHeight="1" x14ac:dyDescent="0.25">
      <c r="A1555" s="10">
        <v>73862</v>
      </c>
      <c r="B1555" s="11" t="s">
        <v>788</v>
      </c>
      <c r="C1555" s="12" t="s">
        <v>1472</v>
      </c>
      <c r="D1555" s="10">
        <v>84</v>
      </c>
      <c r="E1555" s="13" t="s">
        <v>5353</v>
      </c>
      <c r="F1555" s="14"/>
      <c r="G1555" s="15"/>
      <c r="H1555" s="15"/>
      <c r="I1555" s="15"/>
      <c r="J1555" s="15"/>
      <c r="K1555" s="15"/>
      <c r="L1555" s="15"/>
      <c r="M1555" s="15"/>
      <c r="N1555" s="38"/>
      <c r="O1555" s="15"/>
      <c r="P1555" s="15"/>
      <c r="Q1555" s="38"/>
      <c r="R1555" s="38"/>
      <c r="S1555" s="38"/>
      <c r="T1555" s="15"/>
      <c r="V1555" s="16">
        <f t="shared" si="167"/>
        <v>0</v>
      </c>
    </row>
    <row r="1556" spans="1:22" ht="15.75" customHeight="1" x14ac:dyDescent="0.25">
      <c r="A1556" s="10">
        <v>73890</v>
      </c>
      <c r="B1556" s="11" t="s">
        <v>788</v>
      </c>
      <c r="C1556" s="12" t="s">
        <v>1473</v>
      </c>
      <c r="D1556" s="10">
        <v>84</v>
      </c>
      <c r="E1556" s="13" t="s">
        <v>5353</v>
      </c>
      <c r="F1556" s="14"/>
      <c r="G1556" s="15"/>
      <c r="H1556" s="15"/>
      <c r="I1556" s="15"/>
      <c r="J1556" s="15"/>
      <c r="K1556" s="15"/>
      <c r="L1556" s="15"/>
      <c r="M1556" s="15"/>
      <c r="N1556" s="38"/>
      <c r="O1556" s="15"/>
      <c r="P1556" s="15"/>
      <c r="Q1556" s="38"/>
      <c r="R1556" s="38"/>
      <c r="S1556" s="38"/>
      <c r="T1556" s="15"/>
      <c r="V1556" s="16">
        <f t="shared" si="167"/>
        <v>0</v>
      </c>
    </row>
    <row r="1557" spans="1:22" ht="15.75" customHeight="1" x14ac:dyDescent="0.25">
      <c r="A1557" s="10">
        <v>73832</v>
      </c>
      <c r="B1557" s="11" t="s">
        <v>788</v>
      </c>
      <c r="C1557" s="12" t="s">
        <v>1474</v>
      </c>
      <c r="D1557" s="10">
        <v>84</v>
      </c>
      <c r="E1557" s="13" t="s">
        <v>5353</v>
      </c>
      <c r="F1557" s="14"/>
      <c r="G1557" s="15"/>
      <c r="H1557" s="15"/>
      <c r="I1557" s="15"/>
      <c r="J1557" s="15"/>
      <c r="K1557" s="15"/>
      <c r="L1557" s="15"/>
      <c r="M1557" s="15"/>
      <c r="N1557" s="38"/>
      <c r="O1557" s="15"/>
      <c r="P1557" s="15"/>
      <c r="Q1557" s="38"/>
      <c r="R1557" s="38"/>
      <c r="S1557" s="38"/>
      <c r="T1557" s="15"/>
      <c r="V1557" s="16">
        <f t="shared" si="167"/>
        <v>0</v>
      </c>
    </row>
    <row r="1558" spans="1:22" ht="15.75" customHeight="1" x14ac:dyDescent="0.25">
      <c r="A1558" s="10">
        <v>73806</v>
      </c>
      <c r="B1558" s="11" t="s">
        <v>788</v>
      </c>
      <c r="C1558" s="12" t="s">
        <v>1475</v>
      </c>
      <c r="D1558" s="10">
        <v>84</v>
      </c>
      <c r="E1558" s="13" t="s">
        <v>5353</v>
      </c>
      <c r="F1558" s="14"/>
      <c r="G1558" s="15"/>
      <c r="H1558" s="15"/>
      <c r="I1558" s="15"/>
      <c r="J1558" s="15"/>
      <c r="K1558" s="15"/>
      <c r="L1558" s="15"/>
      <c r="M1558" s="15"/>
      <c r="N1558" s="38"/>
      <c r="O1558" s="15"/>
      <c r="P1558" s="15"/>
      <c r="Q1558" s="38"/>
      <c r="R1558" s="38"/>
      <c r="S1558" s="38"/>
      <c r="T1558" s="15"/>
      <c r="V1558" s="16">
        <f t="shared" si="167"/>
        <v>0</v>
      </c>
    </row>
    <row r="1559" spans="1:22" ht="15.75" customHeight="1" x14ac:dyDescent="0.25">
      <c r="A1559" s="10">
        <v>73807</v>
      </c>
      <c r="B1559" s="11" t="s">
        <v>788</v>
      </c>
      <c r="C1559" s="12" t="s">
        <v>1476</v>
      </c>
      <c r="D1559" s="10">
        <v>84</v>
      </c>
      <c r="E1559" s="13" t="s">
        <v>5353</v>
      </c>
      <c r="F1559" s="14"/>
      <c r="G1559" s="15"/>
      <c r="H1559" s="15"/>
      <c r="I1559" s="15"/>
      <c r="J1559" s="15"/>
      <c r="K1559" s="15"/>
      <c r="L1559" s="15"/>
      <c r="M1559" s="15"/>
      <c r="N1559" s="38"/>
      <c r="O1559" s="15"/>
      <c r="P1559" s="15"/>
      <c r="Q1559" s="38"/>
      <c r="R1559" s="38"/>
      <c r="S1559" s="38"/>
      <c r="T1559" s="15"/>
      <c r="V1559" s="16">
        <f t="shared" si="167"/>
        <v>0</v>
      </c>
    </row>
    <row r="1560" spans="1:22" ht="15.75" customHeight="1" x14ac:dyDescent="0.25">
      <c r="A1560" s="10">
        <v>73808</v>
      </c>
      <c r="B1560" s="11" t="s">
        <v>788</v>
      </c>
      <c r="C1560" s="12" t="s">
        <v>1477</v>
      </c>
      <c r="D1560" s="10">
        <v>84</v>
      </c>
      <c r="E1560" s="13" t="s">
        <v>5353</v>
      </c>
      <c r="F1560" s="14"/>
      <c r="G1560" s="15"/>
      <c r="H1560" s="15"/>
      <c r="I1560" s="15"/>
      <c r="J1560" s="15"/>
      <c r="K1560" s="15"/>
      <c r="L1560" s="15"/>
      <c r="M1560" s="15"/>
      <c r="N1560" s="38"/>
      <c r="O1560" s="15"/>
      <c r="P1560" s="15"/>
      <c r="Q1560" s="38"/>
      <c r="R1560" s="38"/>
      <c r="S1560" s="38"/>
      <c r="T1560" s="15"/>
      <c r="V1560" s="16">
        <f t="shared" si="167"/>
        <v>0</v>
      </c>
    </row>
    <row r="1561" spans="1:22" ht="15.75" customHeight="1" x14ac:dyDescent="0.25">
      <c r="A1561" s="10">
        <v>73809</v>
      </c>
      <c r="B1561" s="11" t="s">
        <v>788</v>
      </c>
      <c r="C1561" s="12" t="s">
        <v>1478</v>
      </c>
      <c r="D1561" s="10">
        <v>84</v>
      </c>
      <c r="E1561" s="13" t="s">
        <v>5353</v>
      </c>
      <c r="F1561" s="14"/>
      <c r="G1561" s="15"/>
      <c r="H1561" s="15"/>
      <c r="I1561" s="15"/>
      <c r="J1561" s="15"/>
      <c r="K1561" s="15"/>
      <c r="L1561" s="15"/>
      <c r="M1561" s="15"/>
      <c r="N1561" s="38"/>
      <c r="O1561" s="15"/>
      <c r="P1561" s="15"/>
      <c r="Q1561" s="38"/>
      <c r="R1561" s="38"/>
      <c r="S1561" s="38"/>
      <c r="T1561" s="15"/>
      <c r="V1561" s="16">
        <f t="shared" si="167"/>
        <v>0</v>
      </c>
    </row>
    <row r="1562" spans="1:22" ht="15.75" customHeight="1" x14ac:dyDescent="0.25">
      <c r="A1562" s="10">
        <v>73882</v>
      </c>
      <c r="B1562" s="11" t="s">
        <v>788</v>
      </c>
      <c r="C1562" s="12" t="s">
        <v>1479</v>
      </c>
      <c r="D1562" s="10">
        <v>84</v>
      </c>
      <c r="E1562" s="13" t="s">
        <v>5353</v>
      </c>
      <c r="F1562" s="14"/>
      <c r="G1562" s="15"/>
      <c r="H1562" s="15"/>
      <c r="I1562" s="15"/>
      <c r="J1562" s="15"/>
      <c r="K1562" s="15"/>
      <c r="L1562" s="15"/>
      <c r="M1562" s="15"/>
      <c r="N1562" s="38"/>
      <c r="O1562" s="15"/>
      <c r="P1562" s="15"/>
      <c r="Q1562" s="38"/>
      <c r="R1562" s="38"/>
      <c r="S1562" s="38"/>
      <c r="T1562" s="15"/>
      <c r="V1562" s="16">
        <f t="shared" si="167"/>
        <v>0</v>
      </c>
    </row>
    <row r="1563" spans="1:22" ht="15.75" customHeight="1" x14ac:dyDescent="0.25">
      <c r="A1563" s="10">
        <v>71935</v>
      </c>
      <c r="B1563" s="11" t="s">
        <v>788</v>
      </c>
      <c r="C1563" s="12" t="s">
        <v>1480</v>
      </c>
      <c r="D1563" s="10">
        <v>84</v>
      </c>
      <c r="E1563" s="13" t="s">
        <v>5353</v>
      </c>
      <c r="F1563" s="14"/>
      <c r="G1563" s="15"/>
      <c r="H1563" s="15"/>
      <c r="I1563" s="15"/>
      <c r="J1563" s="15"/>
      <c r="K1563" s="15"/>
      <c r="L1563" s="15"/>
      <c r="M1563" s="15"/>
      <c r="N1563" s="38"/>
      <c r="O1563" s="15"/>
      <c r="P1563" s="15"/>
      <c r="Q1563" s="38"/>
      <c r="R1563" s="38"/>
      <c r="S1563" s="38"/>
      <c r="T1563" s="15"/>
      <c r="V1563" s="16">
        <f t="shared" si="167"/>
        <v>0</v>
      </c>
    </row>
    <row r="1564" spans="1:22" ht="15.75" customHeight="1" x14ac:dyDescent="0.25">
      <c r="A1564" s="10">
        <v>73813</v>
      </c>
      <c r="B1564" s="11" t="s">
        <v>788</v>
      </c>
      <c r="C1564" s="12" t="s">
        <v>1481</v>
      </c>
      <c r="D1564" s="10">
        <v>84</v>
      </c>
      <c r="E1564" s="13" t="s">
        <v>5353</v>
      </c>
      <c r="F1564" s="14"/>
      <c r="G1564" s="15"/>
      <c r="H1564" s="15"/>
      <c r="I1564" s="15"/>
      <c r="J1564" s="15"/>
      <c r="K1564" s="15"/>
      <c r="L1564" s="15"/>
      <c r="M1564" s="15"/>
      <c r="N1564" s="38"/>
      <c r="O1564" s="15"/>
      <c r="P1564" s="15"/>
      <c r="Q1564" s="38"/>
      <c r="R1564" s="38"/>
      <c r="S1564" s="38"/>
      <c r="T1564" s="15"/>
      <c r="V1564" s="16">
        <f t="shared" si="167"/>
        <v>0</v>
      </c>
    </row>
    <row r="1565" spans="1:22" ht="15.75" customHeight="1" x14ac:dyDescent="0.25">
      <c r="A1565" s="10">
        <v>73816</v>
      </c>
      <c r="B1565" s="11" t="s">
        <v>788</v>
      </c>
      <c r="C1565" s="12" t="s">
        <v>1482</v>
      </c>
      <c r="D1565" s="10">
        <v>84</v>
      </c>
      <c r="E1565" s="13" t="s">
        <v>5353</v>
      </c>
      <c r="F1565" s="14"/>
      <c r="G1565" s="15"/>
      <c r="H1565" s="15"/>
      <c r="I1565" s="15"/>
      <c r="J1565" s="15"/>
      <c r="K1565" s="15"/>
      <c r="L1565" s="15"/>
      <c r="M1565" s="15"/>
      <c r="N1565" s="38"/>
      <c r="O1565" s="15"/>
      <c r="P1565" s="15"/>
      <c r="Q1565" s="38"/>
      <c r="R1565" s="38"/>
      <c r="S1565" s="38"/>
      <c r="T1565" s="15"/>
      <c r="V1565" s="16">
        <f t="shared" si="167"/>
        <v>0</v>
      </c>
    </row>
    <row r="1566" spans="1:22" ht="15.75" customHeight="1" x14ac:dyDescent="0.25">
      <c r="A1566" s="10">
        <v>71916</v>
      </c>
      <c r="B1566" s="11" t="s">
        <v>788</v>
      </c>
      <c r="C1566" s="12" t="s">
        <v>1483</v>
      </c>
      <c r="D1566" s="10">
        <v>84</v>
      </c>
      <c r="E1566" s="13" t="s">
        <v>5353</v>
      </c>
      <c r="F1566" s="14"/>
      <c r="G1566" s="15"/>
      <c r="H1566" s="15"/>
      <c r="I1566" s="15"/>
      <c r="J1566" s="15"/>
      <c r="K1566" s="15"/>
      <c r="L1566" s="15"/>
      <c r="M1566" s="15"/>
      <c r="N1566" s="38"/>
      <c r="O1566" s="15"/>
      <c r="P1566" s="15"/>
      <c r="Q1566" s="38"/>
      <c r="R1566" s="38"/>
      <c r="S1566" s="38"/>
      <c r="T1566" s="15"/>
      <c r="V1566" s="16">
        <f t="shared" si="167"/>
        <v>0</v>
      </c>
    </row>
    <row r="1567" spans="1:22" ht="15.75" customHeight="1" x14ac:dyDescent="0.25">
      <c r="A1567" s="10">
        <v>73877</v>
      </c>
      <c r="B1567" s="11" t="s">
        <v>788</v>
      </c>
      <c r="C1567" s="12" t="s">
        <v>1484</v>
      </c>
      <c r="D1567" s="10">
        <v>84</v>
      </c>
      <c r="E1567" s="13" t="s">
        <v>5353</v>
      </c>
      <c r="F1567" s="14"/>
      <c r="G1567" s="15"/>
      <c r="H1567" s="15"/>
      <c r="I1567" s="15"/>
      <c r="J1567" s="15"/>
      <c r="K1567" s="15"/>
      <c r="L1567" s="15"/>
      <c r="M1567" s="15"/>
      <c r="N1567" s="38"/>
      <c r="O1567" s="15"/>
      <c r="P1567" s="15"/>
      <c r="Q1567" s="38"/>
      <c r="R1567" s="38"/>
      <c r="S1567" s="38"/>
      <c r="T1567" s="15"/>
      <c r="V1567" s="16">
        <f t="shared" si="167"/>
        <v>0</v>
      </c>
    </row>
    <row r="1568" spans="1:22" ht="15.75" customHeight="1" x14ac:dyDescent="0.25">
      <c r="A1568" s="10">
        <v>73878</v>
      </c>
      <c r="B1568" s="11" t="s">
        <v>788</v>
      </c>
      <c r="C1568" s="12" t="s">
        <v>1485</v>
      </c>
      <c r="D1568" s="10">
        <v>84</v>
      </c>
      <c r="E1568" s="13" t="s">
        <v>5353</v>
      </c>
      <c r="F1568" s="14"/>
      <c r="G1568" s="15"/>
      <c r="H1568" s="15"/>
      <c r="I1568" s="15"/>
      <c r="J1568" s="15"/>
      <c r="K1568" s="15"/>
      <c r="L1568" s="15"/>
      <c r="M1568" s="15"/>
      <c r="N1568" s="38"/>
      <c r="O1568" s="15"/>
      <c r="P1568" s="15"/>
      <c r="Q1568" s="38"/>
      <c r="R1568" s="38"/>
      <c r="S1568" s="38"/>
      <c r="T1568" s="15"/>
      <c r="V1568" s="16">
        <f t="shared" si="167"/>
        <v>0</v>
      </c>
    </row>
    <row r="1569" spans="1:22" ht="15.75" customHeight="1" x14ac:dyDescent="0.25">
      <c r="A1569" s="10">
        <v>73883</v>
      </c>
      <c r="B1569" s="11" t="s">
        <v>788</v>
      </c>
      <c r="C1569" s="12" t="s">
        <v>1486</v>
      </c>
      <c r="D1569" s="10">
        <v>84</v>
      </c>
      <c r="E1569" s="13" t="s">
        <v>5353</v>
      </c>
      <c r="F1569" s="14"/>
      <c r="G1569" s="15"/>
      <c r="H1569" s="15"/>
      <c r="I1569" s="15"/>
      <c r="J1569" s="15"/>
      <c r="K1569" s="15"/>
      <c r="L1569" s="15"/>
      <c r="M1569" s="15"/>
      <c r="N1569" s="38"/>
      <c r="O1569" s="15"/>
      <c r="P1569" s="15"/>
      <c r="Q1569" s="38"/>
      <c r="R1569" s="38"/>
      <c r="S1569" s="38"/>
      <c r="T1569" s="15"/>
      <c r="V1569" s="16">
        <f t="shared" si="167"/>
        <v>0</v>
      </c>
    </row>
    <row r="1570" spans="1:22" ht="15.75" customHeight="1" x14ac:dyDescent="0.25">
      <c r="A1570" s="10">
        <v>73879</v>
      </c>
      <c r="B1570" s="11" t="s">
        <v>788</v>
      </c>
      <c r="C1570" s="12" t="s">
        <v>1487</v>
      </c>
      <c r="D1570" s="10">
        <v>84</v>
      </c>
      <c r="E1570" s="13" t="s">
        <v>5353</v>
      </c>
      <c r="F1570" s="14"/>
      <c r="G1570" s="15"/>
      <c r="H1570" s="15"/>
      <c r="I1570" s="15"/>
      <c r="J1570" s="15"/>
      <c r="K1570" s="15"/>
      <c r="L1570" s="15"/>
      <c r="M1570" s="15"/>
      <c r="N1570" s="38"/>
      <c r="O1570" s="15"/>
      <c r="P1570" s="15"/>
      <c r="Q1570" s="38"/>
      <c r="R1570" s="38"/>
      <c r="S1570" s="38"/>
      <c r="T1570" s="15"/>
      <c r="V1570" s="16">
        <f t="shared" si="167"/>
        <v>0</v>
      </c>
    </row>
    <row r="1571" spans="1:22" ht="15.75" customHeight="1" x14ac:dyDescent="0.25">
      <c r="A1571" s="10">
        <v>73894</v>
      </c>
      <c r="B1571" s="11" t="s">
        <v>788</v>
      </c>
      <c r="C1571" s="12" t="s">
        <v>1488</v>
      </c>
      <c r="D1571" s="10">
        <v>84</v>
      </c>
      <c r="E1571" s="13" t="s">
        <v>5353</v>
      </c>
      <c r="F1571" s="14"/>
      <c r="G1571" s="15"/>
      <c r="H1571" s="15"/>
      <c r="I1571" s="15"/>
      <c r="J1571" s="15"/>
      <c r="K1571" s="15"/>
      <c r="L1571" s="15"/>
      <c r="M1571" s="15"/>
      <c r="N1571" s="38"/>
      <c r="O1571" s="15"/>
      <c r="P1571" s="15"/>
      <c r="Q1571" s="38"/>
      <c r="R1571" s="38"/>
      <c r="S1571" s="38"/>
      <c r="T1571" s="15"/>
      <c r="V1571" s="16">
        <f t="shared" si="167"/>
        <v>0</v>
      </c>
    </row>
    <row r="1572" spans="1:22" ht="15.75" customHeight="1" x14ac:dyDescent="0.25">
      <c r="A1572" s="10">
        <v>73885</v>
      </c>
      <c r="B1572" s="11" t="s">
        <v>788</v>
      </c>
      <c r="C1572" s="12" t="s">
        <v>1489</v>
      </c>
      <c r="D1572" s="10">
        <v>84</v>
      </c>
      <c r="E1572" s="13" t="s">
        <v>5353</v>
      </c>
      <c r="F1572" s="14"/>
      <c r="G1572" s="15"/>
      <c r="H1572" s="15"/>
      <c r="I1572" s="15"/>
      <c r="J1572" s="15"/>
      <c r="K1572" s="15"/>
      <c r="L1572" s="15"/>
      <c r="M1572" s="15"/>
      <c r="N1572" s="38"/>
      <c r="O1572" s="15"/>
      <c r="P1572" s="15"/>
      <c r="Q1572" s="38"/>
      <c r="R1572" s="38"/>
      <c r="S1572" s="38"/>
      <c r="T1572" s="15"/>
      <c r="V1572" s="16">
        <f t="shared" si="167"/>
        <v>0</v>
      </c>
    </row>
    <row r="1573" spans="1:22" ht="15.75" customHeight="1" x14ac:dyDescent="0.25">
      <c r="A1573" s="10">
        <v>73893</v>
      </c>
      <c r="B1573" s="11" t="s">
        <v>788</v>
      </c>
      <c r="C1573" s="12" t="s">
        <v>1490</v>
      </c>
      <c r="D1573" s="10">
        <v>84</v>
      </c>
      <c r="E1573" s="13" t="s">
        <v>5353</v>
      </c>
      <c r="F1573" s="14"/>
      <c r="G1573" s="15"/>
      <c r="H1573" s="15"/>
      <c r="I1573" s="15"/>
      <c r="J1573" s="15"/>
      <c r="K1573" s="15"/>
      <c r="L1573" s="15"/>
      <c r="M1573" s="15"/>
      <c r="N1573" s="38"/>
      <c r="O1573" s="15"/>
      <c r="P1573" s="15"/>
      <c r="Q1573" s="38"/>
      <c r="R1573" s="38"/>
      <c r="S1573" s="38"/>
      <c r="T1573" s="15"/>
      <c r="V1573" s="16">
        <f t="shared" si="167"/>
        <v>0</v>
      </c>
    </row>
    <row r="1574" spans="1:22" ht="15.75" customHeight="1" x14ac:dyDescent="0.25">
      <c r="A1574" s="10">
        <v>73895</v>
      </c>
      <c r="B1574" s="11" t="s">
        <v>788</v>
      </c>
      <c r="C1574" s="12" t="s">
        <v>1491</v>
      </c>
      <c r="D1574" s="10">
        <v>84</v>
      </c>
      <c r="E1574" s="13" t="s">
        <v>5353</v>
      </c>
      <c r="F1574" s="14"/>
      <c r="G1574" s="15"/>
      <c r="H1574" s="15"/>
      <c r="I1574" s="15"/>
      <c r="J1574" s="15"/>
      <c r="K1574" s="15"/>
      <c r="L1574" s="15"/>
      <c r="M1574" s="15"/>
      <c r="N1574" s="38"/>
      <c r="O1574" s="15"/>
      <c r="P1574" s="15"/>
      <c r="Q1574" s="38"/>
      <c r="R1574" s="38"/>
      <c r="S1574" s="38"/>
      <c r="T1574" s="15"/>
      <c r="V1574" s="16">
        <f t="shared" si="167"/>
        <v>0</v>
      </c>
    </row>
    <row r="1575" spans="1:22" ht="15.75" customHeight="1" x14ac:dyDescent="0.25">
      <c r="A1575" s="10">
        <v>73861</v>
      </c>
      <c r="B1575" s="11" t="s">
        <v>788</v>
      </c>
      <c r="C1575" s="12" t="s">
        <v>1492</v>
      </c>
      <c r="D1575" s="10">
        <v>84</v>
      </c>
      <c r="E1575" s="13" t="s">
        <v>5353</v>
      </c>
      <c r="F1575" s="14"/>
      <c r="G1575" s="15"/>
      <c r="H1575" s="15"/>
      <c r="I1575" s="15"/>
      <c r="J1575" s="15"/>
      <c r="K1575" s="15"/>
      <c r="L1575" s="15"/>
      <c r="M1575" s="15"/>
      <c r="N1575" s="38"/>
      <c r="O1575" s="15"/>
      <c r="P1575" s="15"/>
      <c r="Q1575" s="38"/>
      <c r="R1575" s="38"/>
      <c r="S1575" s="38"/>
      <c r="T1575" s="15"/>
      <c r="V1575" s="16">
        <f t="shared" si="167"/>
        <v>0</v>
      </c>
    </row>
    <row r="1576" spans="1:22" ht="15.75" customHeight="1" x14ac:dyDescent="0.25">
      <c r="A1576" s="10">
        <v>73824</v>
      </c>
      <c r="B1576" s="11" t="s">
        <v>788</v>
      </c>
      <c r="C1576" s="12" t="s">
        <v>1493</v>
      </c>
      <c r="D1576" s="10">
        <v>84</v>
      </c>
      <c r="E1576" s="13" t="s">
        <v>5353</v>
      </c>
      <c r="F1576" s="14"/>
      <c r="G1576" s="15"/>
      <c r="H1576" s="15"/>
      <c r="I1576" s="15"/>
      <c r="J1576" s="15"/>
      <c r="K1576" s="15"/>
      <c r="L1576" s="15"/>
      <c r="M1576" s="15"/>
      <c r="N1576" s="38"/>
      <c r="O1576" s="15"/>
      <c r="P1576" s="15"/>
      <c r="Q1576" s="38"/>
      <c r="R1576" s="38"/>
      <c r="S1576" s="38"/>
      <c r="T1576" s="15"/>
      <c r="V1576" s="16">
        <f t="shared" si="167"/>
        <v>0</v>
      </c>
    </row>
    <row r="1577" spans="1:22" ht="15.75" customHeight="1" x14ac:dyDescent="0.25">
      <c r="A1577" s="10">
        <v>73880</v>
      </c>
      <c r="B1577" s="11" t="s">
        <v>788</v>
      </c>
      <c r="C1577" s="12" t="s">
        <v>1494</v>
      </c>
      <c r="D1577" s="10">
        <v>84</v>
      </c>
      <c r="E1577" s="13" t="s">
        <v>5353</v>
      </c>
      <c r="F1577" s="14"/>
      <c r="G1577" s="15"/>
      <c r="H1577" s="15"/>
      <c r="I1577" s="15"/>
      <c r="J1577" s="15"/>
      <c r="K1577" s="15"/>
      <c r="L1577" s="15"/>
      <c r="M1577" s="15"/>
      <c r="N1577" s="38"/>
      <c r="O1577" s="15"/>
      <c r="P1577" s="15"/>
      <c r="Q1577" s="38"/>
      <c r="R1577" s="38"/>
      <c r="S1577" s="38"/>
      <c r="T1577" s="15"/>
      <c r="V1577" s="16">
        <f t="shared" si="167"/>
        <v>0</v>
      </c>
    </row>
    <row r="1578" spans="1:22" ht="15.75" customHeight="1" x14ac:dyDescent="0.25">
      <c r="A1578" s="10">
        <v>73888</v>
      </c>
      <c r="B1578" s="11" t="s">
        <v>788</v>
      </c>
      <c r="C1578" s="12" t="s">
        <v>1495</v>
      </c>
      <c r="D1578" s="10">
        <v>84</v>
      </c>
      <c r="E1578" s="13" t="s">
        <v>5353</v>
      </c>
      <c r="F1578" s="14"/>
      <c r="G1578" s="15"/>
      <c r="H1578" s="15"/>
      <c r="I1578" s="15"/>
      <c r="J1578" s="15"/>
      <c r="K1578" s="15"/>
      <c r="L1578" s="15"/>
      <c r="M1578" s="15"/>
      <c r="N1578" s="38"/>
      <c r="O1578" s="15"/>
      <c r="P1578" s="15"/>
      <c r="Q1578" s="38"/>
      <c r="R1578" s="38"/>
      <c r="S1578" s="38"/>
      <c r="T1578" s="15"/>
      <c r="V1578" s="16">
        <f t="shared" si="167"/>
        <v>0</v>
      </c>
    </row>
    <row r="1579" spans="1:22" ht="15.75" customHeight="1" x14ac:dyDescent="0.25">
      <c r="A1579" s="10">
        <v>73825</v>
      </c>
      <c r="B1579" s="11" t="s">
        <v>788</v>
      </c>
      <c r="C1579" s="12" t="s">
        <v>1496</v>
      </c>
      <c r="D1579" s="10">
        <v>84</v>
      </c>
      <c r="E1579" s="13" t="s">
        <v>5353</v>
      </c>
      <c r="F1579" s="14"/>
      <c r="G1579" s="15"/>
      <c r="H1579" s="15"/>
      <c r="I1579" s="15"/>
      <c r="J1579" s="15"/>
      <c r="K1579" s="15"/>
      <c r="L1579" s="15"/>
      <c r="M1579" s="15"/>
      <c r="N1579" s="38"/>
      <c r="O1579" s="15"/>
      <c r="P1579" s="15"/>
      <c r="Q1579" s="38"/>
      <c r="R1579" s="38"/>
      <c r="S1579" s="38"/>
      <c r="T1579" s="15"/>
      <c r="V1579" s="16">
        <f t="shared" si="167"/>
        <v>0</v>
      </c>
    </row>
    <row r="1580" spans="1:22" ht="15.75" customHeight="1" x14ac:dyDescent="0.25">
      <c r="A1580" s="10">
        <v>73892</v>
      </c>
      <c r="B1580" s="11" t="s">
        <v>789</v>
      </c>
      <c r="C1580" s="12" t="s">
        <v>1497</v>
      </c>
      <c r="D1580" s="10">
        <v>84</v>
      </c>
      <c r="E1580" s="13" t="s">
        <v>5353</v>
      </c>
      <c r="F1580" s="14"/>
      <c r="G1580" s="15"/>
      <c r="H1580" s="15"/>
      <c r="I1580" s="15"/>
      <c r="J1580" s="15"/>
      <c r="K1580" s="15"/>
      <c r="L1580" s="15"/>
      <c r="M1580" s="15"/>
      <c r="N1580" s="38"/>
      <c r="O1580" s="15"/>
      <c r="P1580" s="15"/>
      <c r="Q1580" s="38"/>
      <c r="R1580" s="38"/>
      <c r="S1580" s="38"/>
      <c r="T1580" s="15"/>
      <c r="V1580" s="16">
        <f t="shared" si="167"/>
        <v>0</v>
      </c>
    </row>
    <row r="1581" spans="1:22" ht="15.75" customHeight="1" x14ac:dyDescent="0.25">
      <c r="A1581" s="10">
        <v>73899</v>
      </c>
      <c r="B1581" s="11" t="s">
        <v>790</v>
      </c>
      <c r="C1581" s="12" t="s">
        <v>1498</v>
      </c>
      <c r="D1581" s="10">
        <v>84</v>
      </c>
      <c r="E1581" s="13" t="s">
        <v>5353</v>
      </c>
      <c r="F1581" s="14"/>
      <c r="G1581" s="15"/>
      <c r="H1581" s="15"/>
      <c r="I1581" s="15"/>
      <c r="J1581" s="15"/>
      <c r="K1581" s="15"/>
      <c r="L1581" s="15"/>
      <c r="M1581" s="15"/>
      <c r="N1581" s="38"/>
      <c r="O1581" s="15"/>
      <c r="P1581" s="15"/>
      <c r="Q1581" s="38"/>
      <c r="R1581" s="38"/>
      <c r="S1581" s="38"/>
      <c r="T1581" s="15"/>
      <c r="V1581" s="16">
        <f t="shared" si="167"/>
        <v>0</v>
      </c>
    </row>
    <row r="1582" spans="1:22" s="3" customFormat="1" ht="15.75" customHeight="1" x14ac:dyDescent="0.25">
      <c r="A1582" s="17"/>
      <c r="B1582" s="18"/>
      <c r="C1582" s="19"/>
      <c r="D1582" s="17"/>
      <c r="E1582" s="23"/>
      <c r="F1582" s="14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V1582" s="22"/>
    </row>
    <row r="1583" spans="1:22" ht="15.75" customHeight="1" x14ac:dyDescent="0.25">
      <c r="A1583" s="10">
        <v>78121</v>
      </c>
      <c r="B1583" s="11" t="s">
        <v>791</v>
      </c>
      <c r="C1583" s="12" t="s">
        <v>1499</v>
      </c>
      <c r="D1583" s="10">
        <v>102</v>
      </c>
      <c r="E1583" s="13" t="s">
        <v>5356</v>
      </c>
      <c r="F1583" s="14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38"/>
      <c r="T1583" s="38"/>
      <c r="V1583" s="16">
        <f>(G1583+H1583+I1583+J1583+K1583+L1583+M1583+N1583+O1583+P1583+Q1583+R1583+S1583+T1583)*102</f>
        <v>0</v>
      </c>
    </row>
    <row r="1584" spans="1:22" ht="15.75" customHeight="1" x14ac:dyDescent="0.25">
      <c r="A1584" s="10" t="s">
        <v>2596</v>
      </c>
      <c r="B1584" s="11" t="s">
        <v>791</v>
      </c>
      <c r="C1584" s="12" t="s">
        <v>4034</v>
      </c>
      <c r="D1584" s="10" t="s">
        <v>94</v>
      </c>
      <c r="E1584" s="13" t="s">
        <v>5360</v>
      </c>
      <c r="F1584" s="14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15"/>
      <c r="R1584" s="15"/>
      <c r="S1584" s="15"/>
      <c r="T1584" s="15"/>
      <c r="V1584" s="16">
        <f>(G1584+H1584+I1584+J1584+K1584+L1584+M1584+N1584+O1584+P1584+Q1584+R1584+S1584+T1584)*50</f>
        <v>0</v>
      </c>
    </row>
    <row r="1585" spans="1:22" s="3" customFormat="1" ht="15.75" customHeight="1" x14ac:dyDescent="0.25">
      <c r="A1585" s="17"/>
      <c r="B1585" s="18"/>
      <c r="C1585" s="19"/>
      <c r="D1585" s="17"/>
      <c r="E1585" s="23"/>
      <c r="F1585" s="14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V1585" s="22"/>
    </row>
    <row r="1586" spans="1:22" ht="15.75" customHeight="1" x14ac:dyDescent="0.25">
      <c r="A1586" s="10">
        <v>78158</v>
      </c>
      <c r="B1586" s="11" t="s">
        <v>792</v>
      </c>
      <c r="C1586" s="12" t="s">
        <v>1500</v>
      </c>
      <c r="D1586" s="10">
        <v>102</v>
      </c>
      <c r="E1586" s="13" t="s">
        <v>5356</v>
      </c>
      <c r="F1586" s="14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38"/>
      <c r="T1586" s="38"/>
      <c r="V1586" s="16">
        <f>(G1586+H1586+I1586+J1586+K1586+L1586+M1586+N1586+O1586+P1586+Q1586+R1586+S1586+T1586)*102</f>
        <v>0</v>
      </c>
    </row>
    <row r="1587" spans="1:22" s="3" customFormat="1" ht="15.75" customHeight="1" x14ac:dyDescent="0.25">
      <c r="A1587" s="17"/>
      <c r="B1587" s="18"/>
      <c r="C1587" s="19"/>
      <c r="D1587" s="17"/>
      <c r="E1587" s="23"/>
      <c r="F1587" s="14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V1587" s="22"/>
    </row>
    <row r="1588" spans="1:22" ht="15.75" customHeight="1" x14ac:dyDescent="0.25">
      <c r="A1588" s="10" t="s">
        <v>2597</v>
      </c>
      <c r="B1588" s="11" t="s">
        <v>3361</v>
      </c>
      <c r="C1588" s="12" t="s">
        <v>4035</v>
      </c>
      <c r="D1588" s="10" t="s">
        <v>96</v>
      </c>
      <c r="E1588" s="13" t="s">
        <v>5360</v>
      </c>
      <c r="F1588" s="14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15"/>
      <c r="R1588" s="15"/>
      <c r="S1588" s="15"/>
      <c r="T1588" s="15"/>
      <c r="V1588" s="16">
        <f>(G1588+H1588+I1588+J1588+K1588+L1588+M1588+N1588+O1588+P1588+Q1588+R1588+S1588+T1588)*288</f>
        <v>0</v>
      </c>
    </row>
    <row r="1589" spans="1:22" s="3" customFormat="1" ht="15.75" customHeight="1" x14ac:dyDescent="0.25">
      <c r="A1589" s="17"/>
      <c r="B1589" s="18"/>
      <c r="C1589" s="19"/>
      <c r="D1589" s="17"/>
      <c r="E1589" s="23"/>
      <c r="F1589" s="14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V1589" s="22"/>
    </row>
    <row r="1590" spans="1:22" ht="15.75" customHeight="1" x14ac:dyDescent="0.25">
      <c r="A1590" s="10">
        <v>76419</v>
      </c>
      <c r="B1590" s="11" t="s">
        <v>793</v>
      </c>
      <c r="C1590" s="12" t="s">
        <v>1501</v>
      </c>
      <c r="D1590" s="10">
        <v>102</v>
      </c>
      <c r="E1590" s="13" t="s">
        <v>5356</v>
      </c>
      <c r="F1590" s="14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38"/>
      <c r="T1590" s="38"/>
      <c r="V1590" s="16">
        <f>(G1590+H1590+I1590+J1590+K1590+L1590+M1590+N1590+O1590+P1590+Q1590+R1590+S1590+T1590)*102</f>
        <v>0</v>
      </c>
    </row>
    <row r="1591" spans="1:22" s="3" customFormat="1" ht="15.75" customHeight="1" x14ac:dyDescent="0.25">
      <c r="A1591" s="17"/>
      <c r="B1591" s="18"/>
      <c r="C1591" s="19"/>
      <c r="D1591" s="17"/>
      <c r="E1591" s="23"/>
      <c r="F1591" s="14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V1591" s="22"/>
    </row>
    <row r="1592" spans="1:22" ht="15.75" customHeight="1" x14ac:dyDescent="0.25">
      <c r="A1592" s="10">
        <v>75060</v>
      </c>
      <c r="B1592" s="11" t="s">
        <v>794</v>
      </c>
      <c r="C1592" s="12" t="s">
        <v>1502</v>
      </c>
      <c r="D1592" s="10">
        <v>102</v>
      </c>
      <c r="E1592" s="13" t="s">
        <v>5356</v>
      </c>
      <c r="F1592" s="14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38"/>
      <c r="T1592" s="38"/>
      <c r="V1592" s="16">
        <f t="shared" ref="V1592:V1599" si="168">(G1592+H1592+I1592+J1592+K1592+L1592+M1592+N1592+O1592+P1592+Q1592+R1592+S1592+T1592)*102</f>
        <v>0</v>
      </c>
    </row>
    <row r="1593" spans="1:22" ht="15.75" customHeight="1" x14ac:dyDescent="0.25">
      <c r="A1593" s="10">
        <v>79367</v>
      </c>
      <c r="B1593" s="11" t="s">
        <v>794</v>
      </c>
      <c r="C1593" s="12" t="s">
        <v>1503</v>
      </c>
      <c r="D1593" s="10">
        <v>102</v>
      </c>
      <c r="E1593" s="13" t="s">
        <v>5356</v>
      </c>
      <c r="F1593" s="14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38"/>
      <c r="T1593" s="38"/>
      <c r="V1593" s="16">
        <f t="shared" si="168"/>
        <v>0</v>
      </c>
    </row>
    <row r="1594" spans="1:22" ht="15.75" customHeight="1" x14ac:dyDescent="0.25">
      <c r="A1594" s="10">
        <v>71509</v>
      </c>
      <c r="B1594" s="11" t="s">
        <v>795</v>
      </c>
      <c r="C1594" s="12" t="s">
        <v>1504</v>
      </c>
      <c r="D1594" s="10">
        <v>102</v>
      </c>
      <c r="E1594" s="13" t="s">
        <v>5356</v>
      </c>
      <c r="F1594" s="14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38"/>
      <c r="T1594" s="38"/>
      <c r="V1594" s="16">
        <f t="shared" si="168"/>
        <v>0</v>
      </c>
    </row>
    <row r="1595" spans="1:22" ht="15.75" customHeight="1" x14ac:dyDescent="0.25">
      <c r="A1595" s="10">
        <v>71511</v>
      </c>
      <c r="B1595" s="11" t="s">
        <v>795</v>
      </c>
      <c r="C1595" s="12" t="s">
        <v>1505</v>
      </c>
      <c r="D1595" s="10">
        <v>102</v>
      </c>
      <c r="E1595" s="13" t="s">
        <v>5356</v>
      </c>
      <c r="F1595" s="14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38"/>
      <c r="T1595" s="38"/>
      <c r="V1595" s="16">
        <f t="shared" si="168"/>
        <v>0</v>
      </c>
    </row>
    <row r="1596" spans="1:22" ht="15.75" customHeight="1" x14ac:dyDescent="0.25">
      <c r="A1596" s="10">
        <v>71512</v>
      </c>
      <c r="B1596" s="11" t="s">
        <v>795</v>
      </c>
      <c r="C1596" s="12" t="s">
        <v>1506</v>
      </c>
      <c r="D1596" s="10">
        <v>102</v>
      </c>
      <c r="E1596" s="13" t="s">
        <v>5356</v>
      </c>
      <c r="F1596" s="14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38"/>
      <c r="T1596" s="38"/>
      <c r="V1596" s="16">
        <f t="shared" si="168"/>
        <v>0</v>
      </c>
    </row>
    <row r="1597" spans="1:22" ht="15.75" customHeight="1" x14ac:dyDescent="0.25">
      <c r="A1597" s="10">
        <v>71510</v>
      </c>
      <c r="B1597" s="11" t="s">
        <v>795</v>
      </c>
      <c r="C1597" s="12" t="s">
        <v>1507</v>
      </c>
      <c r="D1597" s="10">
        <v>102</v>
      </c>
      <c r="E1597" s="13" t="s">
        <v>5356</v>
      </c>
      <c r="F1597" s="14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38"/>
      <c r="T1597" s="38"/>
      <c r="V1597" s="16">
        <f t="shared" si="168"/>
        <v>0</v>
      </c>
    </row>
    <row r="1598" spans="1:22" ht="15.75" customHeight="1" x14ac:dyDescent="0.25">
      <c r="A1598" s="10">
        <v>79927</v>
      </c>
      <c r="B1598" s="11" t="s">
        <v>795</v>
      </c>
      <c r="C1598" s="12" t="s">
        <v>1508</v>
      </c>
      <c r="D1598" s="10">
        <v>102</v>
      </c>
      <c r="E1598" s="13">
        <v>26</v>
      </c>
      <c r="F1598" s="14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38"/>
      <c r="T1598" s="15"/>
      <c r="V1598" s="16">
        <f t="shared" si="168"/>
        <v>0</v>
      </c>
    </row>
    <row r="1599" spans="1:22" ht="15.75" customHeight="1" x14ac:dyDescent="0.25">
      <c r="A1599" s="10">
        <v>71601</v>
      </c>
      <c r="B1599" s="11" t="s">
        <v>795</v>
      </c>
      <c r="C1599" s="12" t="s">
        <v>1509</v>
      </c>
      <c r="D1599" s="10">
        <v>102</v>
      </c>
      <c r="E1599" s="13" t="s">
        <v>5356</v>
      </c>
      <c r="F1599" s="14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38"/>
      <c r="T1599" s="38"/>
      <c r="V1599" s="16">
        <f t="shared" si="168"/>
        <v>0</v>
      </c>
    </row>
    <row r="1600" spans="1:22" s="3" customFormat="1" ht="15.75" customHeight="1" x14ac:dyDescent="0.25">
      <c r="A1600" s="17"/>
      <c r="B1600" s="18"/>
      <c r="C1600" s="19"/>
      <c r="D1600" s="17"/>
      <c r="E1600" s="23"/>
      <c r="F1600" s="14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V1600" s="22"/>
    </row>
    <row r="1601" spans="1:22" ht="15.75" customHeight="1" x14ac:dyDescent="0.25">
      <c r="A1601" s="10" t="s">
        <v>2598</v>
      </c>
      <c r="B1601" s="11" t="s">
        <v>3362</v>
      </c>
      <c r="C1601" s="12" t="s">
        <v>4036</v>
      </c>
      <c r="D1601" s="10" t="s">
        <v>4633</v>
      </c>
      <c r="E1601" s="13" t="s">
        <v>5360</v>
      </c>
      <c r="F1601" s="14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15"/>
      <c r="R1601" s="15"/>
      <c r="S1601" s="15"/>
      <c r="T1601" s="15"/>
      <c r="V1601" s="16">
        <f t="shared" ref="V1601:V1622" si="169">(G1601+H1601+I1601+J1601+K1601+L1601+M1601+N1601+O1601+P1601+Q1601+R1601+S1601+T1601)*50</f>
        <v>0</v>
      </c>
    </row>
    <row r="1602" spans="1:22" ht="15.75" customHeight="1" x14ac:dyDescent="0.25">
      <c r="A1602" s="10" t="s">
        <v>2599</v>
      </c>
      <c r="B1602" s="11" t="s">
        <v>3362</v>
      </c>
      <c r="C1602" s="12" t="s">
        <v>4037</v>
      </c>
      <c r="D1602" s="10" t="s">
        <v>4633</v>
      </c>
      <c r="E1602" s="13" t="s">
        <v>5360</v>
      </c>
      <c r="F1602" s="14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15"/>
      <c r="R1602" s="15"/>
      <c r="S1602" s="15"/>
      <c r="T1602" s="15"/>
      <c r="V1602" s="16">
        <f t="shared" si="169"/>
        <v>0</v>
      </c>
    </row>
    <row r="1603" spans="1:22" ht="15.75" customHeight="1" x14ac:dyDescent="0.25">
      <c r="A1603" s="10" t="s">
        <v>2600</v>
      </c>
      <c r="B1603" s="11" t="s">
        <v>3362</v>
      </c>
      <c r="C1603" s="12" t="s">
        <v>4038</v>
      </c>
      <c r="D1603" s="10" t="s">
        <v>4633</v>
      </c>
      <c r="E1603" s="13" t="s">
        <v>5360</v>
      </c>
      <c r="F1603" s="14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15"/>
      <c r="R1603" s="15"/>
      <c r="S1603" s="15"/>
      <c r="T1603" s="15"/>
      <c r="V1603" s="16">
        <f t="shared" si="169"/>
        <v>0</v>
      </c>
    </row>
    <row r="1604" spans="1:22" ht="15.75" customHeight="1" x14ac:dyDescent="0.25">
      <c r="A1604" s="10" t="s">
        <v>2601</v>
      </c>
      <c r="B1604" s="11" t="s">
        <v>3362</v>
      </c>
      <c r="C1604" s="12" t="s">
        <v>4039</v>
      </c>
      <c r="D1604" s="10" t="s">
        <v>4633</v>
      </c>
      <c r="E1604" s="13" t="s">
        <v>5360</v>
      </c>
      <c r="F1604" s="14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15"/>
      <c r="R1604" s="15"/>
      <c r="S1604" s="15"/>
      <c r="T1604" s="15"/>
      <c r="V1604" s="16">
        <f t="shared" si="169"/>
        <v>0</v>
      </c>
    </row>
    <row r="1605" spans="1:22" ht="15.75" customHeight="1" x14ac:dyDescent="0.25">
      <c r="A1605" s="10" t="s">
        <v>2602</v>
      </c>
      <c r="B1605" s="11" t="s">
        <v>3362</v>
      </c>
      <c r="C1605" s="12" t="s">
        <v>4040</v>
      </c>
      <c r="D1605" s="10" t="s">
        <v>4633</v>
      </c>
      <c r="E1605" s="13" t="s">
        <v>5360</v>
      </c>
      <c r="F1605" s="14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15"/>
      <c r="R1605" s="15"/>
      <c r="S1605" s="15"/>
      <c r="T1605" s="15"/>
      <c r="V1605" s="16">
        <f t="shared" si="169"/>
        <v>0</v>
      </c>
    </row>
    <row r="1606" spans="1:22" ht="15.75" customHeight="1" x14ac:dyDescent="0.25">
      <c r="A1606" s="10" t="s">
        <v>2603</v>
      </c>
      <c r="B1606" s="11" t="s">
        <v>3362</v>
      </c>
      <c r="C1606" s="12" t="s">
        <v>4041</v>
      </c>
      <c r="D1606" s="10" t="s">
        <v>4633</v>
      </c>
      <c r="E1606" s="13" t="s">
        <v>5360</v>
      </c>
      <c r="F1606" s="14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15"/>
      <c r="R1606" s="15"/>
      <c r="S1606" s="15"/>
      <c r="T1606" s="15"/>
      <c r="V1606" s="16">
        <f t="shared" si="169"/>
        <v>0</v>
      </c>
    </row>
    <row r="1607" spans="1:22" ht="15.75" customHeight="1" x14ac:dyDescent="0.25">
      <c r="A1607" s="10" t="s">
        <v>2604</v>
      </c>
      <c r="B1607" s="11" t="s">
        <v>3362</v>
      </c>
      <c r="C1607" s="12" t="s">
        <v>4042</v>
      </c>
      <c r="D1607" s="10" t="s">
        <v>4633</v>
      </c>
      <c r="E1607" s="13" t="s">
        <v>5360</v>
      </c>
      <c r="F1607" s="14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15"/>
      <c r="R1607" s="15"/>
      <c r="S1607" s="15"/>
      <c r="T1607" s="15"/>
      <c r="V1607" s="16">
        <f t="shared" si="169"/>
        <v>0</v>
      </c>
    </row>
    <row r="1608" spans="1:22" ht="15.75" customHeight="1" x14ac:dyDescent="0.25">
      <c r="A1608" s="10" t="s">
        <v>2605</v>
      </c>
      <c r="B1608" s="11" t="s">
        <v>3362</v>
      </c>
      <c r="C1608" s="12" t="s">
        <v>4043</v>
      </c>
      <c r="D1608" s="10" t="s">
        <v>4633</v>
      </c>
      <c r="E1608" s="13" t="s">
        <v>5360</v>
      </c>
      <c r="F1608" s="14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15"/>
      <c r="R1608" s="15"/>
      <c r="S1608" s="15"/>
      <c r="T1608" s="15"/>
      <c r="V1608" s="16">
        <f t="shared" si="169"/>
        <v>0</v>
      </c>
    </row>
    <row r="1609" spans="1:22" ht="15.75" customHeight="1" x14ac:dyDescent="0.25">
      <c r="A1609" s="10" t="s">
        <v>2606</v>
      </c>
      <c r="B1609" s="11" t="s">
        <v>3362</v>
      </c>
      <c r="C1609" s="12" t="s">
        <v>4044</v>
      </c>
      <c r="D1609" s="10" t="s">
        <v>4633</v>
      </c>
      <c r="E1609" s="13" t="s">
        <v>5360</v>
      </c>
      <c r="F1609" s="14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15"/>
      <c r="R1609" s="15"/>
      <c r="S1609" s="15"/>
      <c r="T1609" s="15"/>
      <c r="V1609" s="16">
        <f t="shared" si="169"/>
        <v>0</v>
      </c>
    </row>
    <row r="1610" spans="1:22" ht="15.75" customHeight="1" x14ac:dyDescent="0.25">
      <c r="A1610" s="10" t="s">
        <v>2607</v>
      </c>
      <c r="B1610" s="11" t="s">
        <v>3362</v>
      </c>
      <c r="C1610" s="12" t="s">
        <v>4045</v>
      </c>
      <c r="D1610" s="10" t="s">
        <v>4633</v>
      </c>
      <c r="E1610" s="13" t="s">
        <v>5360</v>
      </c>
      <c r="F1610" s="14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15"/>
      <c r="R1610" s="15"/>
      <c r="S1610" s="15"/>
      <c r="T1610" s="15"/>
      <c r="V1610" s="16">
        <f t="shared" si="169"/>
        <v>0</v>
      </c>
    </row>
    <row r="1611" spans="1:22" ht="15.75" customHeight="1" x14ac:dyDescent="0.25">
      <c r="A1611" s="10" t="s">
        <v>2608</v>
      </c>
      <c r="B1611" s="11" t="s">
        <v>3362</v>
      </c>
      <c r="C1611" s="12" t="s">
        <v>4046</v>
      </c>
      <c r="D1611" s="10" t="s">
        <v>4633</v>
      </c>
      <c r="E1611" s="13" t="s">
        <v>5360</v>
      </c>
      <c r="F1611" s="14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15"/>
      <c r="R1611" s="15"/>
      <c r="S1611" s="15"/>
      <c r="T1611" s="15"/>
      <c r="V1611" s="16">
        <f t="shared" si="169"/>
        <v>0</v>
      </c>
    </row>
    <row r="1612" spans="1:22" ht="15.75" customHeight="1" x14ac:dyDescent="0.25">
      <c r="A1612" s="10" t="s">
        <v>2609</v>
      </c>
      <c r="B1612" s="11" t="s">
        <v>3362</v>
      </c>
      <c r="C1612" s="12" t="s">
        <v>4047</v>
      </c>
      <c r="D1612" s="10" t="s">
        <v>4633</v>
      </c>
      <c r="E1612" s="13" t="s">
        <v>5360</v>
      </c>
      <c r="F1612" s="14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15"/>
      <c r="R1612" s="15"/>
      <c r="S1612" s="15"/>
      <c r="T1612" s="15"/>
      <c r="V1612" s="16">
        <f t="shared" si="169"/>
        <v>0</v>
      </c>
    </row>
    <row r="1613" spans="1:22" ht="15.75" customHeight="1" x14ac:dyDescent="0.25">
      <c r="A1613" s="10" t="s">
        <v>2610</v>
      </c>
      <c r="B1613" s="11" t="s">
        <v>3362</v>
      </c>
      <c r="C1613" s="12" t="s">
        <v>4048</v>
      </c>
      <c r="D1613" s="10" t="s">
        <v>4633</v>
      </c>
      <c r="E1613" s="13" t="s">
        <v>5360</v>
      </c>
      <c r="F1613" s="14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15"/>
      <c r="R1613" s="15"/>
      <c r="S1613" s="15"/>
      <c r="T1613" s="15"/>
      <c r="V1613" s="16">
        <f t="shared" si="169"/>
        <v>0</v>
      </c>
    </row>
    <row r="1614" spans="1:22" ht="15.75" customHeight="1" x14ac:dyDescent="0.25">
      <c r="A1614" s="10" t="s">
        <v>2611</v>
      </c>
      <c r="B1614" s="11" t="s">
        <v>3362</v>
      </c>
      <c r="C1614" s="12" t="s">
        <v>4049</v>
      </c>
      <c r="D1614" s="10" t="s">
        <v>4633</v>
      </c>
      <c r="E1614" s="13" t="s">
        <v>5360</v>
      </c>
      <c r="F1614" s="14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15"/>
      <c r="R1614" s="15"/>
      <c r="S1614" s="15"/>
      <c r="T1614" s="15"/>
      <c r="V1614" s="16">
        <f t="shared" si="169"/>
        <v>0</v>
      </c>
    </row>
    <row r="1615" spans="1:22" ht="15.75" customHeight="1" x14ac:dyDescent="0.25">
      <c r="A1615" s="10" t="s">
        <v>2612</v>
      </c>
      <c r="B1615" s="11" t="s">
        <v>3362</v>
      </c>
      <c r="C1615" s="12" t="s">
        <v>4050</v>
      </c>
      <c r="D1615" s="10" t="s">
        <v>4633</v>
      </c>
      <c r="E1615" s="13" t="s">
        <v>5360</v>
      </c>
      <c r="F1615" s="14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15"/>
      <c r="R1615" s="15"/>
      <c r="S1615" s="15"/>
      <c r="T1615" s="15"/>
      <c r="V1615" s="16">
        <f t="shared" si="169"/>
        <v>0</v>
      </c>
    </row>
    <row r="1616" spans="1:22" ht="15.75" customHeight="1" x14ac:dyDescent="0.25">
      <c r="A1616" s="10" t="s">
        <v>2613</v>
      </c>
      <c r="B1616" s="11" t="s">
        <v>3362</v>
      </c>
      <c r="C1616" s="12" t="s">
        <v>4051</v>
      </c>
      <c r="D1616" s="10" t="s">
        <v>4633</v>
      </c>
      <c r="E1616" s="13" t="s">
        <v>5360</v>
      </c>
      <c r="F1616" s="14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15"/>
      <c r="R1616" s="15"/>
      <c r="S1616" s="15"/>
      <c r="T1616" s="15"/>
      <c r="V1616" s="16">
        <f t="shared" si="169"/>
        <v>0</v>
      </c>
    </row>
    <row r="1617" spans="1:22" ht="15.75" customHeight="1" x14ac:dyDescent="0.25">
      <c r="A1617" s="10" t="s">
        <v>2614</v>
      </c>
      <c r="B1617" s="11" t="s">
        <v>3362</v>
      </c>
      <c r="C1617" s="12" t="s">
        <v>4052</v>
      </c>
      <c r="D1617" s="10" t="s">
        <v>4633</v>
      </c>
      <c r="E1617" s="13" t="s">
        <v>5360</v>
      </c>
      <c r="F1617" s="14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15"/>
      <c r="R1617" s="15"/>
      <c r="S1617" s="15"/>
      <c r="T1617" s="15"/>
      <c r="V1617" s="16">
        <f t="shared" si="169"/>
        <v>0</v>
      </c>
    </row>
    <row r="1618" spans="1:22" ht="15.75" customHeight="1" x14ac:dyDescent="0.25">
      <c r="A1618" s="10" t="s">
        <v>2615</v>
      </c>
      <c r="B1618" s="11" t="s">
        <v>3362</v>
      </c>
      <c r="C1618" s="12" t="s">
        <v>4053</v>
      </c>
      <c r="D1618" s="10" t="s">
        <v>4633</v>
      </c>
      <c r="E1618" s="13" t="s">
        <v>5360</v>
      </c>
      <c r="F1618" s="14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15"/>
      <c r="R1618" s="15"/>
      <c r="S1618" s="15"/>
      <c r="T1618" s="15"/>
      <c r="V1618" s="16">
        <f t="shared" si="169"/>
        <v>0</v>
      </c>
    </row>
    <row r="1619" spans="1:22" ht="15.75" customHeight="1" x14ac:dyDescent="0.25">
      <c r="A1619" s="10" t="s">
        <v>2616</v>
      </c>
      <c r="B1619" s="11" t="s">
        <v>3362</v>
      </c>
      <c r="C1619" s="12" t="s">
        <v>4054</v>
      </c>
      <c r="D1619" s="10" t="s">
        <v>4633</v>
      </c>
      <c r="E1619" s="13" t="s">
        <v>5360</v>
      </c>
      <c r="F1619" s="14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15"/>
      <c r="R1619" s="15"/>
      <c r="S1619" s="15"/>
      <c r="T1619" s="15"/>
      <c r="V1619" s="16">
        <f t="shared" si="169"/>
        <v>0</v>
      </c>
    </row>
    <row r="1620" spans="1:22" ht="15.75" customHeight="1" x14ac:dyDescent="0.25">
      <c r="A1620" s="10" t="s">
        <v>2617</v>
      </c>
      <c r="B1620" s="11" t="s">
        <v>3362</v>
      </c>
      <c r="C1620" s="12" t="s">
        <v>4055</v>
      </c>
      <c r="D1620" s="10" t="s">
        <v>4633</v>
      </c>
      <c r="E1620" s="13" t="s">
        <v>5360</v>
      </c>
      <c r="F1620" s="14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15"/>
      <c r="R1620" s="15"/>
      <c r="S1620" s="15"/>
      <c r="T1620" s="15"/>
      <c r="V1620" s="16">
        <f t="shared" si="169"/>
        <v>0</v>
      </c>
    </row>
    <row r="1621" spans="1:22" ht="15.75" customHeight="1" x14ac:dyDescent="0.25">
      <c r="A1621" s="10" t="s">
        <v>2618</v>
      </c>
      <c r="B1621" s="11" t="s">
        <v>3362</v>
      </c>
      <c r="C1621" s="12" t="s">
        <v>4056</v>
      </c>
      <c r="D1621" s="10" t="s">
        <v>4633</v>
      </c>
      <c r="E1621" s="13" t="s">
        <v>5360</v>
      </c>
      <c r="F1621" s="14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15"/>
      <c r="R1621" s="15"/>
      <c r="S1621" s="15"/>
      <c r="T1621" s="15"/>
      <c r="V1621" s="16">
        <f t="shared" si="169"/>
        <v>0</v>
      </c>
    </row>
    <row r="1622" spans="1:22" ht="15.75" customHeight="1" x14ac:dyDescent="0.25">
      <c r="A1622" s="10" t="s">
        <v>2619</v>
      </c>
      <c r="B1622" s="11" t="s">
        <v>3362</v>
      </c>
      <c r="C1622" s="12" t="s">
        <v>4057</v>
      </c>
      <c r="D1622" s="10" t="s">
        <v>4633</v>
      </c>
      <c r="E1622" s="13" t="s">
        <v>5360</v>
      </c>
      <c r="F1622" s="14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15"/>
      <c r="R1622" s="15"/>
      <c r="S1622" s="15"/>
      <c r="T1622" s="15"/>
      <c r="V1622" s="16">
        <f t="shared" si="169"/>
        <v>0</v>
      </c>
    </row>
    <row r="1623" spans="1:22" ht="15.75" customHeight="1" x14ac:dyDescent="0.25">
      <c r="A1623" s="10" t="s">
        <v>2620</v>
      </c>
      <c r="B1623" s="11" t="s">
        <v>3363</v>
      </c>
      <c r="C1623" s="12" t="s">
        <v>4058</v>
      </c>
      <c r="D1623" s="10" t="s">
        <v>95</v>
      </c>
      <c r="E1623" s="13" t="s">
        <v>5360</v>
      </c>
      <c r="F1623" s="14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15"/>
      <c r="R1623" s="15"/>
      <c r="S1623" s="15"/>
      <c r="T1623" s="15"/>
      <c r="V1623" s="16">
        <f t="shared" ref="V1623:V1628" si="170">(G1623+H1623+I1623+J1623+K1623+L1623+M1623+N1623+O1623+P1623+Q1623+R1623+S1623+T1623)*100</f>
        <v>0</v>
      </c>
    </row>
    <row r="1624" spans="1:22" ht="15.75" customHeight="1" x14ac:dyDescent="0.25">
      <c r="A1624" s="10" t="s">
        <v>2621</v>
      </c>
      <c r="B1624" s="11" t="s">
        <v>3363</v>
      </c>
      <c r="C1624" s="12" t="s">
        <v>4059</v>
      </c>
      <c r="D1624" s="10" t="s">
        <v>95</v>
      </c>
      <c r="E1624" s="13" t="s">
        <v>5360</v>
      </c>
      <c r="F1624" s="14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15"/>
      <c r="R1624" s="15"/>
      <c r="S1624" s="15"/>
      <c r="T1624" s="15"/>
      <c r="V1624" s="16">
        <f t="shared" si="170"/>
        <v>0</v>
      </c>
    </row>
    <row r="1625" spans="1:22" ht="15.75" customHeight="1" x14ac:dyDescent="0.25">
      <c r="A1625" s="10" t="s">
        <v>2622</v>
      </c>
      <c r="B1625" s="11" t="s">
        <v>3363</v>
      </c>
      <c r="C1625" s="12" t="s">
        <v>4060</v>
      </c>
      <c r="D1625" s="10" t="s">
        <v>95</v>
      </c>
      <c r="E1625" s="13" t="s">
        <v>5360</v>
      </c>
      <c r="F1625" s="14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15"/>
      <c r="R1625" s="15"/>
      <c r="S1625" s="15"/>
      <c r="T1625" s="15"/>
      <c r="V1625" s="16">
        <f t="shared" si="170"/>
        <v>0</v>
      </c>
    </row>
    <row r="1626" spans="1:22" ht="15.75" customHeight="1" x14ac:dyDescent="0.25">
      <c r="A1626" s="10" t="s">
        <v>2623</v>
      </c>
      <c r="B1626" s="11" t="s">
        <v>3363</v>
      </c>
      <c r="C1626" s="12" t="s">
        <v>4061</v>
      </c>
      <c r="D1626" s="10" t="s">
        <v>95</v>
      </c>
      <c r="E1626" s="13" t="s">
        <v>5360</v>
      </c>
      <c r="F1626" s="14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15"/>
      <c r="R1626" s="15"/>
      <c r="S1626" s="15"/>
      <c r="T1626" s="15"/>
      <c r="V1626" s="16">
        <f t="shared" si="170"/>
        <v>0</v>
      </c>
    </row>
    <row r="1627" spans="1:22" ht="15.75" customHeight="1" x14ac:dyDescent="0.25">
      <c r="A1627" s="10" t="s">
        <v>2624</v>
      </c>
      <c r="B1627" s="11" t="s">
        <v>3363</v>
      </c>
      <c r="C1627" s="12" t="s">
        <v>4062</v>
      </c>
      <c r="D1627" s="10" t="s">
        <v>95</v>
      </c>
      <c r="E1627" s="13" t="s">
        <v>5360</v>
      </c>
      <c r="F1627" s="14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15"/>
      <c r="R1627" s="15"/>
      <c r="S1627" s="15"/>
      <c r="T1627" s="15"/>
      <c r="V1627" s="16">
        <f t="shared" si="170"/>
        <v>0</v>
      </c>
    </row>
    <row r="1628" spans="1:22" ht="15.75" customHeight="1" x14ac:dyDescent="0.25">
      <c r="A1628" s="10" t="s">
        <v>2625</v>
      </c>
      <c r="B1628" s="11" t="s">
        <v>3363</v>
      </c>
      <c r="C1628" s="12" t="s">
        <v>4063</v>
      </c>
      <c r="D1628" s="10" t="s">
        <v>95</v>
      </c>
      <c r="E1628" s="13" t="s">
        <v>5360</v>
      </c>
      <c r="F1628" s="14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15"/>
      <c r="R1628" s="15"/>
      <c r="S1628" s="15"/>
      <c r="T1628" s="15"/>
      <c r="V1628" s="16">
        <f t="shared" si="170"/>
        <v>0</v>
      </c>
    </row>
    <row r="1629" spans="1:22" ht="15.75" customHeight="1" x14ac:dyDescent="0.25">
      <c r="A1629" s="10" t="s">
        <v>2626</v>
      </c>
      <c r="B1629" s="11" t="s">
        <v>3364</v>
      </c>
      <c r="C1629" s="12" t="s">
        <v>4064</v>
      </c>
      <c r="D1629" s="10" t="s">
        <v>96</v>
      </c>
      <c r="E1629" s="13" t="s">
        <v>5360</v>
      </c>
      <c r="F1629" s="14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15"/>
      <c r="R1629" s="15"/>
      <c r="S1629" s="15"/>
      <c r="T1629" s="15"/>
      <c r="V1629" s="16">
        <f t="shared" ref="V1629:V1651" si="171">(G1629+H1629+I1629+J1629+K1629+L1629+M1629+N1629+O1629+P1629+Q1629+R1629+S1629+T1629)*288</f>
        <v>0</v>
      </c>
    </row>
    <row r="1630" spans="1:22" ht="15.75" customHeight="1" x14ac:dyDescent="0.25">
      <c r="A1630" s="10" t="s">
        <v>2627</v>
      </c>
      <c r="B1630" s="11" t="s">
        <v>3364</v>
      </c>
      <c r="C1630" s="12" t="s">
        <v>4065</v>
      </c>
      <c r="D1630" s="10" t="s">
        <v>96</v>
      </c>
      <c r="E1630" s="13" t="s">
        <v>5360</v>
      </c>
      <c r="F1630" s="14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15"/>
      <c r="R1630" s="15"/>
      <c r="S1630" s="15"/>
      <c r="T1630" s="15"/>
      <c r="V1630" s="16">
        <f t="shared" si="171"/>
        <v>0</v>
      </c>
    </row>
    <row r="1631" spans="1:22" ht="15.75" customHeight="1" x14ac:dyDescent="0.25">
      <c r="A1631" s="10" t="s">
        <v>2628</v>
      </c>
      <c r="B1631" s="11" t="s">
        <v>3364</v>
      </c>
      <c r="C1631" s="12" t="s">
        <v>4066</v>
      </c>
      <c r="D1631" s="10" t="s">
        <v>96</v>
      </c>
      <c r="E1631" s="13" t="s">
        <v>5360</v>
      </c>
      <c r="F1631" s="14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15"/>
      <c r="R1631" s="15"/>
      <c r="S1631" s="15"/>
      <c r="T1631" s="15"/>
      <c r="V1631" s="16">
        <f t="shared" si="171"/>
        <v>0</v>
      </c>
    </row>
    <row r="1632" spans="1:22" ht="15.75" customHeight="1" x14ac:dyDescent="0.25">
      <c r="A1632" s="10" t="s">
        <v>2629</v>
      </c>
      <c r="B1632" s="11" t="s">
        <v>3364</v>
      </c>
      <c r="C1632" s="12" t="s">
        <v>4067</v>
      </c>
      <c r="D1632" s="10" t="s">
        <v>96</v>
      </c>
      <c r="E1632" s="13" t="s">
        <v>5360</v>
      </c>
      <c r="F1632" s="14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15"/>
      <c r="R1632" s="15"/>
      <c r="S1632" s="15"/>
      <c r="T1632" s="15"/>
      <c r="V1632" s="16">
        <f t="shared" si="171"/>
        <v>0</v>
      </c>
    </row>
    <row r="1633" spans="1:22" ht="15.75" customHeight="1" x14ac:dyDescent="0.25">
      <c r="A1633" s="10" t="s">
        <v>2630</v>
      </c>
      <c r="B1633" s="11" t="s">
        <v>3364</v>
      </c>
      <c r="C1633" s="12" t="s">
        <v>4068</v>
      </c>
      <c r="D1633" s="10" t="s">
        <v>96</v>
      </c>
      <c r="E1633" s="13" t="s">
        <v>5360</v>
      </c>
      <c r="F1633" s="14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15"/>
      <c r="R1633" s="15"/>
      <c r="S1633" s="15"/>
      <c r="T1633" s="15"/>
      <c r="V1633" s="16">
        <f t="shared" si="171"/>
        <v>0</v>
      </c>
    </row>
    <row r="1634" spans="1:22" ht="15.75" customHeight="1" x14ac:dyDescent="0.25">
      <c r="A1634" s="10" t="s">
        <v>2631</v>
      </c>
      <c r="B1634" s="11" t="s">
        <v>3364</v>
      </c>
      <c r="C1634" s="12" t="s">
        <v>4069</v>
      </c>
      <c r="D1634" s="10" t="s">
        <v>96</v>
      </c>
      <c r="E1634" s="13" t="s">
        <v>5360</v>
      </c>
      <c r="F1634" s="14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15"/>
      <c r="R1634" s="15"/>
      <c r="S1634" s="15"/>
      <c r="T1634" s="15"/>
      <c r="V1634" s="16">
        <f t="shared" si="171"/>
        <v>0</v>
      </c>
    </row>
    <row r="1635" spans="1:22" ht="15.75" customHeight="1" x14ac:dyDescent="0.25">
      <c r="A1635" s="10" t="s">
        <v>2632</v>
      </c>
      <c r="B1635" s="11" t="s">
        <v>3364</v>
      </c>
      <c r="C1635" s="12" t="s">
        <v>4070</v>
      </c>
      <c r="D1635" s="10" t="s">
        <v>96</v>
      </c>
      <c r="E1635" s="13" t="s">
        <v>5360</v>
      </c>
      <c r="F1635" s="14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15"/>
      <c r="R1635" s="15"/>
      <c r="S1635" s="15"/>
      <c r="T1635" s="15"/>
      <c r="V1635" s="16">
        <f t="shared" si="171"/>
        <v>0</v>
      </c>
    </row>
    <row r="1636" spans="1:22" ht="15.75" customHeight="1" x14ac:dyDescent="0.25">
      <c r="A1636" s="10" t="s">
        <v>2633</v>
      </c>
      <c r="B1636" s="11" t="s">
        <v>3364</v>
      </c>
      <c r="C1636" s="12" t="s">
        <v>4071</v>
      </c>
      <c r="D1636" s="10" t="s">
        <v>96</v>
      </c>
      <c r="E1636" s="13" t="s">
        <v>5360</v>
      </c>
      <c r="F1636" s="14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15"/>
      <c r="R1636" s="15"/>
      <c r="S1636" s="15"/>
      <c r="T1636" s="15"/>
      <c r="V1636" s="16">
        <f t="shared" si="171"/>
        <v>0</v>
      </c>
    </row>
    <row r="1637" spans="1:22" ht="15.75" customHeight="1" x14ac:dyDescent="0.25">
      <c r="A1637" s="10" t="s">
        <v>2634</v>
      </c>
      <c r="B1637" s="11" t="s">
        <v>3364</v>
      </c>
      <c r="C1637" s="12" t="s">
        <v>4072</v>
      </c>
      <c r="D1637" s="10" t="s">
        <v>96</v>
      </c>
      <c r="E1637" s="13" t="s">
        <v>5360</v>
      </c>
      <c r="F1637" s="14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15"/>
      <c r="R1637" s="15"/>
      <c r="S1637" s="15"/>
      <c r="T1637" s="15"/>
      <c r="V1637" s="16">
        <f t="shared" si="171"/>
        <v>0</v>
      </c>
    </row>
    <row r="1638" spans="1:22" ht="15.75" customHeight="1" x14ac:dyDescent="0.25">
      <c r="A1638" s="10" t="s">
        <v>2635</v>
      </c>
      <c r="B1638" s="11" t="s">
        <v>3364</v>
      </c>
      <c r="C1638" s="12" t="s">
        <v>4073</v>
      </c>
      <c r="D1638" s="10" t="s">
        <v>96</v>
      </c>
      <c r="E1638" s="13" t="s">
        <v>5360</v>
      </c>
      <c r="F1638" s="14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15"/>
      <c r="R1638" s="15"/>
      <c r="S1638" s="15"/>
      <c r="T1638" s="15"/>
      <c r="V1638" s="16">
        <f t="shared" si="171"/>
        <v>0</v>
      </c>
    </row>
    <row r="1639" spans="1:22" ht="15.75" customHeight="1" x14ac:dyDescent="0.25">
      <c r="A1639" s="10" t="s">
        <v>2636</v>
      </c>
      <c r="B1639" s="11" t="s">
        <v>3364</v>
      </c>
      <c r="C1639" s="12" t="s">
        <v>4074</v>
      </c>
      <c r="D1639" s="10" t="s">
        <v>96</v>
      </c>
      <c r="E1639" s="13" t="s">
        <v>5360</v>
      </c>
      <c r="F1639" s="14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15"/>
      <c r="R1639" s="15"/>
      <c r="S1639" s="15"/>
      <c r="T1639" s="15"/>
      <c r="V1639" s="16">
        <f t="shared" si="171"/>
        <v>0</v>
      </c>
    </row>
    <row r="1640" spans="1:22" ht="15.75" customHeight="1" x14ac:dyDescent="0.25">
      <c r="A1640" s="10" t="s">
        <v>2637</v>
      </c>
      <c r="B1640" s="11" t="s">
        <v>3364</v>
      </c>
      <c r="C1640" s="12" t="s">
        <v>4075</v>
      </c>
      <c r="D1640" s="10" t="s">
        <v>96</v>
      </c>
      <c r="E1640" s="13" t="s">
        <v>5360</v>
      </c>
      <c r="F1640" s="14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15"/>
      <c r="R1640" s="15"/>
      <c r="S1640" s="15"/>
      <c r="T1640" s="15"/>
      <c r="V1640" s="16">
        <f t="shared" si="171"/>
        <v>0</v>
      </c>
    </row>
    <row r="1641" spans="1:22" ht="15.75" customHeight="1" x14ac:dyDescent="0.25">
      <c r="A1641" s="10" t="s">
        <v>2638</v>
      </c>
      <c r="B1641" s="11" t="s">
        <v>3364</v>
      </c>
      <c r="C1641" s="12" t="s">
        <v>4076</v>
      </c>
      <c r="D1641" s="10" t="s">
        <v>96</v>
      </c>
      <c r="E1641" s="13" t="s">
        <v>5360</v>
      </c>
      <c r="F1641" s="14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15"/>
      <c r="R1641" s="15"/>
      <c r="S1641" s="15"/>
      <c r="T1641" s="15"/>
      <c r="V1641" s="16">
        <f t="shared" si="171"/>
        <v>0</v>
      </c>
    </row>
    <row r="1642" spans="1:22" ht="15.75" customHeight="1" x14ac:dyDescent="0.25">
      <c r="A1642" s="10" t="s">
        <v>2639</v>
      </c>
      <c r="B1642" s="11" t="s">
        <v>3364</v>
      </c>
      <c r="C1642" s="12" t="s">
        <v>4077</v>
      </c>
      <c r="D1642" s="10" t="s">
        <v>96</v>
      </c>
      <c r="E1642" s="13" t="s">
        <v>5360</v>
      </c>
      <c r="F1642" s="14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15"/>
      <c r="R1642" s="15"/>
      <c r="S1642" s="15"/>
      <c r="T1642" s="15"/>
      <c r="V1642" s="16">
        <f t="shared" si="171"/>
        <v>0</v>
      </c>
    </row>
    <row r="1643" spans="1:22" ht="15.75" customHeight="1" x14ac:dyDescent="0.25">
      <c r="A1643" s="10" t="s">
        <v>2640</v>
      </c>
      <c r="B1643" s="11" t="s">
        <v>3364</v>
      </c>
      <c r="C1643" s="12" t="s">
        <v>4078</v>
      </c>
      <c r="D1643" s="10" t="s">
        <v>96</v>
      </c>
      <c r="E1643" s="13" t="s">
        <v>5360</v>
      </c>
      <c r="F1643" s="14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15"/>
      <c r="R1643" s="15"/>
      <c r="S1643" s="15"/>
      <c r="T1643" s="15"/>
      <c r="V1643" s="16">
        <f t="shared" si="171"/>
        <v>0</v>
      </c>
    </row>
    <row r="1644" spans="1:22" ht="15.75" customHeight="1" x14ac:dyDescent="0.25">
      <c r="A1644" s="10" t="s">
        <v>2641</v>
      </c>
      <c r="B1644" s="11" t="s">
        <v>3364</v>
      </c>
      <c r="C1644" s="12" t="s">
        <v>4079</v>
      </c>
      <c r="D1644" s="10" t="s">
        <v>96</v>
      </c>
      <c r="E1644" s="13" t="s">
        <v>5360</v>
      </c>
      <c r="F1644" s="14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15"/>
      <c r="R1644" s="15"/>
      <c r="S1644" s="15"/>
      <c r="T1644" s="15"/>
      <c r="V1644" s="16">
        <f t="shared" si="171"/>
        <v>0</v>
      </c>
    </row>
    <row r="1645" spans="1:22" ht="15.75" customHeight="1" x14ac:dyDescent="0.25">
      <c r="A1645" s="10" t="s">
        <v>2642</v>
      </c>
      <c r="B1645" s="11" t="s">
        <v>3364</v>
      </c>
      <c r="C1645" s="12" t="s">
        <v>4080</v>
      </c>
      <c r="D1645" s="10" t="s">
        <v>96</v>
      </c>
      <c r="E1645" s="13" t="s">
        <v>5360</v>
      </c>
      <c r="F1645" s="14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15"/>
      <c r="R1645" s="15"/>
      <c r="S1645" s="15"/>
      <c r="T1645" s="15"/>
      <c r="V1645" s="16">
        <f t="shared" si="171"/>
        <v>0</v>
      </c>
    </row>
    <row r="1646" spans="1:22" ht="15.75" customHeight="1" x14ac:dyDescent="0.25">
      <c r="A1646" s="10" t="s">
        <v>2643</v>
      </c>
      <c r="B1646" s="11" t="s">
        <v>3364</v>
      </c>
      <c r="C1646" s="12" t="s">
        <v>4081</v>
      </c>
      <c r="D1646" s="10" t="s">
        <v>96</v>
      </c>
      <c r="E1646" s="13" t="s">
        <v>5360</v>
      </c>
      <c r="F1646" s="14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15"/>
      <c r="R1646" s="15"/>
      <c r="S1646" s="15"/>
      <c r="T1646" s="15"/>
      <c r="V1646" s="16">
        <f t="shared" si="171"/>
        <v>0</v>
      </c>
    </row>
    <row r="1647" spans="1:22" ht="15.75" customHeight="1" x14ac:dyDescent="0.25">
      <c r="A1647" s="10" t="s">
        <v>2644</v>
      </c>
      <c r="B1647" s="11" t="s">
        <v>3364</v>
      </c>
      <c r="C1647" s="12" t="s">
        <v>4082</v>
      </c>
      <c r="D1647" s="10" t="s">
        <v>96</v>
      </c>
      <c r="E1647" s="13" t="s">
        <v>5360</v>
      </c>
      <c r="F1647" s="14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15"/>
      <c r="R1647" s="15"/>
      <c r="S1647" s="15"/>
      <c r="T1647" s="15"/>
      <c r="V1647" s="16">
        <f t="shared" si="171"/>
        <v>0</v>
      </c>
    </row>
    <row r="1648" spans="1:22" ht="15.75" customHeight="1" x14ac:dyDescent="0.25">
      <c r="A1648" s="10" t="s">
        <v>2645</v>
      </c>
      <c r="B1648" s="11" t="s">
        <v>3364</v>
      </c>
      <c r="C1648" s="12" t="s">
        <v>4083</v>
      </c>
      <c r="D1648" s="10" t="s">
        <v>96</v>
      </c>
      <c r="E1648" s="13" t="s">
        <v>5360</v>
      </c>
      <c r="F1648" s="14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15"/>
      <c r="R1648" s="15"/>
      <c r="S1648" s="15"/>
      <c r="T1648" s="15"/>
      <c r="V1648" s="16">
        <f t="shared" si="171"/>
        <v>0</v>
      </c>
    </row>
    <row r="1649" spans="1:22" ht="15.75" customHeight="1" x14ac:dyDescent="0.25">
      <c r="A1649" s="10" t="s">
        <v>2646</v>
      </c>
      <c r="B1649" s="11" t="s">
        <v>3364</v>
      </c>
      <c r="C1649" s="12" t="s">
        <v>4084</v>
      </c>
      <c r="D1649" s="10" t="s">
        <v>96</v>
      </c>
      <c r="E1649" s="13" t="s">
        <v>5360</v>
      </c>
      <c r="F1649" s="14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15"/>
      <c r="R1649" s="15"/>
      <c r="S1649" s="15"/>
      <c r="T1649" s="15"/>
      <c r="V1649" s="16">
        <f t="shared" si="171"/>
        <v>0</v>
      </c>
    </row>
    <row r="1650" spans="1:22" ht="15.75" customHeight="1" x14ac:dyDescent="0.25">
      <c r="A1650" s="10" t="s">
        <v>2647</v>
      </c>
      <c r="B1650" s="11" t="s">
        <v>3364</v>
      </c>
      <c r="C1650" s="12" t="s">
        <v>4085</v>
      </c>
      <c r="D1650" s="10" t="s">
        <v>96</v>
      </c>
      <c r="E1650" s="13" t="s">
        <v>5360</v>
      </c>
      <c r="F1650" s="14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15"/>
      <c r="R1650" s="15"/>
      <c r="S1650" s="15"/>
      <c r="T1650" s="15"/>
      <c r="V1650" s="16">
        <f t="shared" si="171"/>
        <v>0</v>
      </c>
    </row>
    <row r="1651" spans="1:22" ht="15.75" customHeight="1" x14ac:dyDescent="0.25">
      <c r="A1651" s="10" t="s">
        <v>2648</v>
      </c>
      <c r="B1651" s="11" t="s">
        <v>3364</v>
      </c>
      <c r="C1651" s="12" t="s">
        <v>4086</v>
      </c>
      <c r="D1651" s="10" t="s">
        <v>96</v>
      </c>
      <c r="E1651" s="13" t="s">
        <v>5360</v>
      </c>
      <c r="F1651" s="14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15"/>
      <c r="R1651" s="15"/>
      <c r="S1651" s="15"/>
      <c r="T1651" s="15"/>
      <c r="V1651" s="16">
        <f t="shared" si="171"/>
        <v>0</v>
      </c>
    </row>
    <row r="1652" spans="1:22" ht="15.75" customHeight="1" x14ac:dyDescent="0.25">
      <c r="A1652" s="10" t="s">
        <v>2649</v>
      </c>
      <c r="B1652" s="11" t="s">
        <v>3364</v>
      </c>
      <c r="C1652" s="12" t="s">
        <v>4087</v>
      </c>
      <c r="D1652" s="10" t="s">
        <v>94</v>
      </c>
      <c r="E1652" s="13" t="s">
        <v>5360</v>
      </c>
      <c r="F1652" s="14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15"/>
      <c r="R1652" s="15"/>
      <c r="S1652" s="15"/>
      <c r="T1652" s="15"/>
      <c r="V1652" s="16">
        <f t="shared" ref="V1652:V1655" si="172">(G1652+H1652+I1652+J1652+K1652+L1652+M1652+N1652+O1652+P1652+Q1652+R1652+S1652+T1652)*50</f>
        <v>0</v>
      </c>
    </row>
    <row r="1653" spans="1:22" ht="15.75" customHeight="1" x14ac:dyDescent="0.25">
      <c r="A1653" s="10" t="s">
        <v>2650</v>
      </c>
      <c r="B1653" s="11" t="s">
        <v>3364</v>
      </c>
      <c r="C1653" s="12" t="s">
        <v>4088</v>
      </c>
      <c r="D1653" s="10" t="s">
        <v>94</v>
      </c>
      <c r="E1653" s="13" t="s">
        <v>5360</v>
      </c>
      <c r="F1653" s="14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15"/>
      <c r="R1653" s="15"/>
      <c r="S1653" s="15"/>
      <c r="T1653" s="15"/>
      <c r="V1653" s="16">
        <f t="shared" si="172"/>
        <v>0</v>
      </c>
    </row>
    <row r="1654" spans="1:22" ht="15.75" customHeight="1" x14ac:dyDescent="0.25">
      <c r="A1654" s="10" t="s">
        <v>2651</v>
      </c>
      <c r="B1654" s="11" t="s">
        <v>3364</v>
      </c>
      <c r="C1654" s="12" t="s">
        <v>4089</v>
      </c>
      <c r="D1654" s="10" t="s">
        <v>94</v>
      </c>
      <c r="E1654" s="13" t="s">
        <v>5360</v>
      </c>
      <c r="F1654" s="14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15"/>
      <c r="R1654" s="15"/>
      <c r="S1654" s="15"/>
      <c r="T1654" s="15"/>
      <c r="V1654" s="16">
        <f t="shared" si="172"/>
        <v>0</v>
      </c>
    </row>
    <row r="1655" spans="1:22" ht="15.75" customHeight="1" x14ac:dyDescent="0.25">
      <c r="A1655" s="10" t="s">
        <v>2652</v>
      </c>
      <c r="B1655" s="11" t="s">
        <v>3364</v>
      </c>
      <c r="C1655" s="12" t="s">
        <v>4090</v>
      </c>
      <c r="D1655" s="10" t="s">
        <v>94</v>
      </c>
      <c r="E1655" s="13" t="s">
        <v>5360</v>
      </c>
      <c r="F1655" s="14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15"/>
      <c r="R1655" s="15"/>
      <c r="S1655" s="15"/>
      <c r="T1655" s="15"/>
      <c r="V1655" s="16">
        <f t="shared" si="172"/>
        <v>0</v>
      </c>
    </row>
    <row r="1656" spans="1:22" s="3" customFormat="1" ht="15.75" customHeight="1" x14ac:dyDescent="0.25">
      <c r="A1656" s="17"/>
      <c r="B1656" s="18"/>
      <c r="C1656" s="19"/>
      <c r="D1656" s="17"/>
      <c r="E1656" s="23"/>
      <c r="F1656" s="14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V1656" s="22"/>
    </row>
    <row r="1657" spans="1:22" ht="15.75" customHeight="1" x14ac:dyDescent="0.25">
      <c r="A1657" s="10" t="s">
        <v>394</v>
      </c>
      <c r="B1657" s="11" t="s">
        <v>796</v>
      </c>
      <c r="C1657" s="12" t="s">
        <v>1510</v>
      </c>
      <c r="D1657" s="10">
        <v>40</v>
      </c>
      <c r="E1657" s="13">
        <v>26</v>
      </c>
      <c r="F1657" s="14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38"/>
      <c r="T1657" s="15"/>
      <c r="V1657" s="16">
        <f>(G1657+H1657+I1657+J1657+K1657+L1657+M1657+N1657+O1657+P1657+Q1657+R1657+S1657+T1657)*40</f>
        <v>0</v>
      </c>
    </row>
    <row r="1658" spans="1:22" ht="15.75" customHeight="1" x14ac:dyDescent="0.25">
      <c r="A1658" s="10" t="s">
        <v>395</v>
      </c>
      <c r="B1658" s="11" t="s">
        <v>796</v>
      </c>
      <c r="C1658" s="12" t="s">
        <v>1510</v>
      </c>
      <c r="D1658" s="10">
        <v>84</v>
      </c>
      <c r="E1658" s="13">
        <v>26</v>
      </c>
      <c r="F1658" s="14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38"/>
      <c r="T1658" s="15"/>
      <c r="V1658" s="16">
        <f>(G1658+H1658+I1658+J1658+K1658+L1658+M1658+N1658+O1658+P1658+Q1658+R1658+S1658+T1658)*84</f>
        <v>0</v>
      </c>
    </row>
    <row r="1659" spans="1:22" s="3" customFormat="1" ht="15.75" customHeight="1" x14ac:dyDescent="0.25">
      <c r="A1659" s="17"/>
      <c r="B1659" s="18"/>
      <c r="C1659" s="19"/>
      <c r="D1659" s="17"/>
      <c r="E1659" s="23"/>
      <c r="F1659" s="14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V1659" s="22"/>
    </row>
    <row r="1660" spans="1:22" ht="15.75" customHeight="1" x14ac:dyDescent="0.25">
      <c r="A1660" s="10" t="s">
        <v>2653</v>
      </c>
      <c r="B1660" s="11" t="s">
        <v>3365</v>
      </c>
      <c r="C1660" s="12" t="s">
        <v>4091</v>
      </c>
      <c r="D1660" s="10" t="s">
        <v>94</v>
      </c>
      <c r="E1660" s="13" t="s">
        <v>5360</v>
      </c>
      <c r="F1660" s="14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15"/>
      <c r="R1660" s="15"/>
      <c r="S1660" s="15"/>
      <c r="T1660" s="15"/>
      <c r="V1660" s="16">
        <f t="shared" ref="V1660:V1665" si="173">(G1660+H1660+I1660+J1660+K1660+L1660+M1660+N1660+O1660+P1660+Q1660+R1660+S1660+T1660)*50</f>
        <v>0</v>
      </c>
    </row>
    <row r="1661" spans="1:22" ht="15.75" customHeight="1" x14ac:dyDescent="0.25">
      <c r="A1661" s="10" t="s">
        <v>2654</v>
      </c>
      <c r="B1661" s="11" t="s">
        <v>3365</v>
      </c>
      <c r="C1661" s="12" t="s">
        <v>4092</v>
      </c>
      <c r="D1661" s="10" t="s">
        <v>94</v>
      </c>
      <c r="E1661" s="13" t="s">
        <v>5360</v>
      </c>
      <c r="F1661" s="14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15"/>
      <c r="R1661" s="15"/>
      <c r="S1661" s="15"/>
      <c r="T1661" s="15"/>
      <c r="V1661" s="16">
        <f t="shared" si="173"/>
        <v>0</v>
      </c>
    </row>
    <row r="1662" spans="1:22" ht="15.75" customHeight="1" x14ac:dyDescent="0.25">
      <c r="A1662" s="10" t="s">
        <v>2655</v>
      </c>
      <c r="B1662" s="11" t="s">
        <v>3365</v>
      </c>
      <c r="C1662" s="12" t="s">
        <v>4093</v>
      </c>
      <c r="D1662" s="10" t="s">
        <v>94</v>
      </c>
      <c r="E1662" s="13" t="s">
        <v>5360</v>
      </c>
      <c r="F1662" s="14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15"/>
      <c r="R1662" s="15"/>
      <c r="S1662" s="15"/>
      <c r="T1662" s="15"/>
      <c r="V1662" s="16">
        <f t="shared" si="173"/>
        <v>0</v>
      </c>
    </row>
    <row r="1663" spans="1:22" ht="15.75" customHeight="1" x14ac:dyDescent="0.25">
      <c r="A1663" s="10" t="s">
        <v>2656</v>
      </c>
      <c r="B1663" s="11" t="s">
        <v>3365</v>
      </c>
      <c r="C1663" s="12" t="s">
        <v>4094</v>
      </c>
      <c r="D1663" s="10" t="s">
        <v>94</v>
      </c>
      <c r="E1663" s="13" t="s">
        <v>5360</v>
      </c>
      <c r="F1663" s="14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15"/>
      <c r="R1663" s="15"/>
      <c r="S1663" s="15"/>
      <c r="T1663" s="15"/>
      <c r="V1663" s="16">
        <f t="shared" si="173"/>
        <v>0</v>
      </c>
    </row>
    <row r="1664" spans="1:22" ht="15.75" customHeight="1" x14ac:dyDescent="0.25">
      <c r="A1664" s="10" t="s">
        <v>2657</v>
      </c>
      <c r="B1664" s="11" t="s">
        <v>3365</v>
      </c>
      <c r="C1664" s="12" t="s">
        <v>4095</v>
      </c>
      <c r="D1664" s="10" t="s">
        <v>94</v>
      </c>
      <c r="E1664" s="13" t="s">
        <v>5360</v>
      </c>
      <c r="F1664" s="14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15"/>
      <c r="R1664" s="15"/>
      <c r="S1664" s="15"/>
      <c r="T1664" s="15"/>
      <c r="V1664" s="16">
        <f t="shared" si="173"/>
        <v>0</v>
      </c>
    </row>
    <row r="1665" spans="1:22" ht="15.75" customHeight="1" x14ac:dyDescent="0.25">
      <c r="A1665" s="10" t="s">
        <v>2658</v>
      </c>
      <c r="B1665" s="11" t="s">
        <v>3365</v>
      </c>
      <c r="C1665" s="12" t="s">
        <v>4096</v>
      </c>
      <c r="D1665" s="10" t="s">
        <v>94</v>
      </c>
      <c r="E1665" s="13" t="s">
        <v>5360</v>
      </c>
      <c r="F1665" s="14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15"/>
      <c r="R1665" s="15"/>
      <c r="S1665" s="15"/>
      <c r="T1665" s="15"/>
      <c r="V1665" s="16">
        <f t="shared" si="173"/>
        <v>0</v>
      </c>
    </row>
    <row r="1666" spans="1:22" ht="15.75" customHeight="1" x14ac:dyDescent="0.25">
      <c r="A1666" s="10" t="s">
        <v>2659</v>
      </c>
      <c r="B1666" s="11" t="s">
        <v>3366</v>
      </c>
      <c r="C1666" s="12" t="s">
        <v>4097</v>
      </c>
      <c r="D1666" s="10" t="s">
        <v>95</v>
      </c>
      <c r="E1666" s="13" t="s">
        <v>5360</v>
      </c>
      <c r="F1666" s="14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15"/>
      <c r="R1666" s="15"/>
      <c r="S1666" s="15"/>
      <c r="T1666" s="15"/>
      <c r="V1666" s="16">
        <f>(G1666+H1666+I1666+J1666+K1666+L1666+M1666+N1666+O1666+P1666+Q1666+R1666+S1666+T1666)*100</f>
        <v>0</v>
      </c>
    </row>
    <row r="1667" spans="1:22" s="3" customFormat="1" ht="15.75" customHeight="1" x14ac:dyDescent="0.25">
      <c r="A1667" s="17"/>
      <c r="B1667" s="18"/>
      <c r="C1667" s="19"/>
      <c r="D1667" s="17"/>
      <c r="E1667" s="23"/>
      <c r="F1667" s="14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V1667" s="22"/>
    </row>
    <row r="1668" spans="1:22" ht="15.75" customHeight="1" x14ac:dyDescent="0.25">
      <c r="A1668" s="10" t="s">
        <v>2660</v>
      </c>
      <c r="B1668" s="11" t="s">
        <v>3367</v>
      </c>
      <c r="C1668" s="12" t="s">
        <v>4098</v>
      </c>
      <c r="D1668" s="10" t="s">
        <v>95</v>
      </c>
      <c r="E1668" s="13" t="s">
        <v>5360</v>
      </c>
      <c r="F1668" s="14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15"/>
      <c r="R1668" s="15"/>
      <c r="S1668" s="15"/>
      <c r="T1668" s="15"/>
      <c r="V1668" s="16">
        <f>(G1668+H1668+I1668+J1668+K1668+L1668+M1668+N1668+O1668+P1668+Q1668+R1668+S1668+T1668)*100</f>
        <v>0</v>
      </c>
    </row>
    <row r="1669" spans="1:22" s="3" customFormat="1" ht="15.75" customHeight="1" x14ac:dyDescent="0.25">
      <c r="A1669" s="17"/>
      <c r="B1669" s="18"/>
      <c r="C1669" s="19"/>
      <c r="D1669" s="17"/>
      <c r="E1669" s="23"/>
      <c r="F1669" s="14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V1669" s="22"/>
    </row>
    <row r="1670" spans="1:22" ht="15.75" customHeight="1" x14ac:dyDescent="0.25">
      <c r="A1670" s="10" t="s">
        <v>2661</v>
      </c>
      <c r="B1670" s="11" t="s">
        <v>3368</v>
      </c>
      <c r="C1670" s="12" t="s">
        <v>4099</v>
      </c>
      <c r="D1670" s="10" t="s">
        <v>95</v>
      </c>
      <c r="E1670" s="13" t="s">
        <v>5360</v>
      </c>
      <c r="F1670" s="14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15"/>
      <c r="R1670" s="15"/>
      <c r="S1670" s="15"/>
      <c r="T1670" s="15"/>
      <c r="V1670" s="16">
        <f t="shared" ref="V1670:V1672" si="174">(G1670+H1670+I1670+J1670+K1670+L1670+M1670+N1670+O1670+P1670+Q1670+R1670+S1670+T1670)*100</f>
        <v>0</v>
      </c>
    </row>
    <row r="1671" spans="1:22" ht="15.75" customHeight="1" x14ac:dyDescent="0.25">
      <c r="A1671" s="10" t="s">
        <v>2662</v>
      </c>
      <c r="B1671" s="11" t="s">
        <v>3368</v>
      </c>
      <c r="C1671" s="12" t="s">
        <v>4100</v>
      </c>
      <c r="D1671" s="10" t="s">
        <v>95</v>
      </c>
      <c r="E1671" s="13" t="s">
        <v>5360</v>
      </c>
      <c r="F1671" s="14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15"/>
      <c r="R1671" s="15"/>
      <c r="S1671" s="15"/>
      <c r="T1671" s="15"/>
      <c r="V1671" s="16">
        <f t="shared" si="174"/>
        <v>0</v>
      </c>
    </row>
    <row r="1672" spans="1:22" ht="15.75" customHeight="1" x14ac:dyDescent="0.25">
      <c r="A1672" s="10" t="s">
        <v>2663</v>
      </c>
      <c r="B1672" s="11" t="s">
        <v>3368</v>
      </c>
      <c r="C1672" s="12" t="s">
        <v>4101</v>
      </c>
      <c r="D1672" s="10" t="s">
        <v>95</v>
      </c>
      <c r="E1672" s="13" t="s">
        <v>5360</v>
      </c>
      <c r="F1672" s="14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15"/>
      <c r="R1672" s="15"/>
      <c r="S1672" s="15"/>
      <c r="T1672" s="15"/>
      <c r="V1672" s="16">
        <f t="shared" si="174"/>
        <v>0</v>
      </c>
    </row>
    <row r="1673" spans="1:22" s="3" customFormat="1" ht="15.75" customHeight="1" x14ac:dyDescent="0.25">
      <c r="A1673" s="17"/>
      <c r="B1673" s="18"/>
      <c r="C1673" s="19"/>
      <c r="D1673" s="17"/>
      <c r="E1673" s="23"/>
      <c r="F1673" s="14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V1673" s="22"/>
    </row>
    <row r="1674" spans="1:22" ht="15.75" customHeight="1" x14ac:dyDescent="0.25">
      <c r="A1674" s="10" t="s">
        <v>37</v>
      </c>
      <c r="B1674" s="11" t="s">
        <v>3369</v>
      </c>
      <c r="C1674" s="12" t="s">
        <v>4102</v>
      </c>
      <c r="D1674" s="10" t="s">
        <v>95</v>
      </c>
      <c r="E1674" s="13" t="s">
        <v>5360</v>
      </c>
      <c r="F1674" s="14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15"/>
      <c r="R1674" s="15"/>
      <c r="S1674" s="15"/>
      <c r="T1674" s="15"/>
      <c r="V1674" s="16">
        <f t="shared" ref="V1674:V1675" si="175">(G1674+H1674+I1674+J1674+K1674+L1674+M1674+N1674+O1674+P1674+Q1674+R1674+S1674+T1674)*100</f>
        <v>0</v>
      </c>
    </row>
    <row r="1675" spans="1:22" ht="15.75" customHeight="1" x14ac:dyDescent="0.25">
      <c r="A1675" s="10" t="s">
        <v>2664</v>
      </c>
      <c r="B1675" s="11" t="s">
        <v>3370</v>
      </c>
      <c r="C1675" s="12" t="s">
        <v>4103</v>
      </c>
      <c r="D1675" s="10" t="s">
        <v>95</v>
      </c>
      <c r="E1675" s="13" t="s">
        <v>5360</v>
      </c>
      <c r="F1675" s="14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15"/>
      <c r="R1675" s="15"/>
      <c r="S1675" s="15"/>
      <c r="T1675" s="15"/>
      <c r="V1675" s="16">
        <f t="shared" si="175"/>
        <v>0</v>
      </c>
    </row>
    <row r="1676" spans="1:22" s="3" customFormat="1" ht="15.75" customHeight="1" x14ac:dyDescent="0.25">
      <c r="A1676" s="17"/>
      <c r="B1676" s="18"/>
      <c r="C1676" s="19"/>
      <c r="D1676" s="17"/>
      <c r="E1676" s="23"/>
      <c r="F1676" s="14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V1676" s="22"/>
    </row>
    <row r="1677" spans="1:22" ht="15.75" customHeight="1" x14ac:dyDescent="0.25">
      <c r="A1677" s="10">
        <v>72809</v>
      </c>
      <c r="B1677" s="11" t="s">
        <v>797</v>
      </c>
      <c r="C1677" s="12" t="s">
        <v>1511</v>
      </c>
      <c r="D1677" s="10">
        <v>102</v>
      </c>
      <c r="E1677" s="13" t="s">
        <v>5356</v>
      </c>
      <c r="F1677" s="14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38"/>
      <c r="T1677" s="38"/>
      <c r="V1677" s="16">
        <f t="shared" ref="V1677:V1680" si="176">(G1677+H1677+I1677+J1677+K1677+L1677+M1677+N1677+O1677+P1677+Q1677+R1677+S1677+T1677)*102</f>
        <v>0</v>
      </c>
    </row>
    <row r="1678" spans="1:22" ht="15.75" customHeight="1" x14ac:dyDescent="0.25">
      <c r="A1678" s="10">
        <v>72812</v>
      </c>
      <c r="B1678" s="11" t="s">
        <v>797</v>
      </c>
      <c r="C1678" s="12" t="s">
        <v>1512</v>
      </c>
      <c r="D1678" s="10">
        <v>102</v>
      </c>
      <c r="E1678" s="13" t="s">
        <v>5356</v>
      </c>
      <c r="F1678" s="14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38"/>
      <c r="T1678" s="38"/>
      <c r="V1678" s="16">
        <f t="shared" si="176"/>
        <v>0</v>
      </c>
    </row>
    <row r="1679" spans="1:22" ht="15.75" customHeight="1" x14ac:dyDescent="0.25">
      <c r="A1679" s="10">
        <v>72814</v>
      </c>
      <c r="B1679" s="11" t="s">
        <v>797</v>
      </c>
      <c r="C1679" s="12" t="s">
        <v>1513</v>
      </c>
      <c r="D1679" s="10">
        <v>102</v>
      </c>
      <c r="E1679" s="13" t="s">
        <v>5356</v>
      </c>
      <c r="F1679" s="14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38"/>
      <c r="T1679" s="38"/>
      <c r="V1679" s="16">
        <f t="shared" si="176"/>
        <v>0</v>
      </c>
    </row>
    <row r="1680" spans="1:22" ht="15.75" customHeight="1" x14ac:dyDescent="0.25">
      <c r="A1680" s="10">
        <v>72811</v>
      </c>
      <c r="B1680" s="11" t="s">
        <v>797</v>
      </c>
      <c r="C1680" s="12" t="s">
        <v>1514</v>
      </c>
      <c r="D1680" s="10">
        <v>102</v>
      </c>
      <c r="E1680" s="13">
        <v>26</v>
      </c>
      <c r="F1680" s="14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38"/>
      <c r="T1680" s="15"/>
      <c r="V1680" s="16">
        <f t="shared" si="176"/>
        <v>0</v>
      </c>
    </row>
    <row r="1681" spans="1:22" s="3" customFormat="1" ht="15.75" customHeight="1" x14ac:dyDescent="0.25">
      <c r="A1681" s="17"/>
      <c r="B1681" s="18"/>
      <c r="C1681" s="19"/>
      <c r="D1681" s="17"/>
      <c r="E1681" s="23"/>
      <c r="F1681" s="14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V1681" s="22"/>
    </row>
    <row r="1682" spans="1:22" ht="15.75" customHeight="1" x14ac:dyDescent="0.25">
      <c r="A1682" s="10" t="s">
        <v>2665</v>
      </c>
      <c r="B1682" s="11" t="s">
        <v>3371</v>
      </c>
      <c r="C1682" s="12" t="s">
        <v>4104</v>
      </c>
      <c r="D1682" s="10" t="s">
        <v>95</v>
      </c>
      <c r="E1682" s="13" t="s">
        <v>5360</v>
      </c>
      <c r="F1682" s="14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15"/>
      <c r="R1682" s="15"/>
      <c r="S1682" s="15"/>
      <c r="T1682" s="15"/>
      <c r="V1682" s="16">
        <f>(G1682+H1682+I1682+J1682+K1682+L1682+M1682+N1682+O1682+P1682+Q1682+R1682+S1682+T1682)*100</f>
        <v>0</v>
      </c>
    </row>
    <row r="1683" spans="1:22" ht="15.75" customHeight="1" x14ac:dyDescent="0.25">
      <c r="A1683" s="10" t="s">
        <v>396</v>
      </c>
      <c r="B1683" s="11" t="s">
        <v>798</v>
      </c>
      <c r="C1683" s="12" t="s">
        <v>1515</v>
      </c>
      <c r="D1683" s="10">
        <v>28</v>
      </c>
      <c r="E1683" s="13" t="s">
        <v>5350</v>
      </c>
      <c r="F1683" s="14"/>
      <c r="G1683" s="15"/>
      <c r="H1683" s="15"/>
      <c r="I1683" s="15"/>
      <c r="J1683" s="15"/>
      <c r="K1683" s="15"/>
      <c r="L1683" s="15"/>
      <c r="M1683" s="15"/>
      <c r="N1683" s="38"/>
      <c r="O1683" s="15"/>
      <c r="P1683" s="15"/>
      <c r="Q1683" s="38"/>
      <c r="R1683" s="15"/>
      <c r="S1683" s="15"/>
      <c r="T1683" s="15"/>
      <c r="V1683" s="16">
        <f>(G1683+H1683+I1683+J1683+K1683+L1683+M1683+N1683+O1683+P1683+Q1683+R1683+S1683+T1683)*28</f>
        <v>0</v>
      </c>
    </row>
    <row r="1684" spans="1:22" ht="15.75" customHeight="1" x14ac:dyDescent="0.25">
      <c r="A1684" s="10" t="s">
        <v>397</v>
      </c>
      <c r="B1684" s="11" t="s">
        <v>798</v>
      </c>
      <c r="C1684" s="12" t="s">
        <v>1515</v>
      </c>
      <c r="D1684" s="10">
        <v>84</v>
      </c>
      <c r="E1684" s="13" t="s">
        <v>5350</v>
      </c>
      <c r="F1684" s="14"/>
      <c r="G1684" s="15"/>
      <c r="H1684" s="15"/>
      <c r="I1684" s="15"/>
      <c r="J1684" s="15"/>
      <c r="K1684" s="15"/>
      <c r="L1684" s="15"/>
      <c r="M1684" s="15"/>
      <c r="N1684" s="38"/>
      <c r="O1684" s="15"/>
      <c r="P1684" s="15"/>
      <c r="Q1684" s="38"/>
      <c r="R1684" s="15"/>
      <c r="S1684" s="15"/>
      <c r="T1684" s="15"/>
      <c r="V1684" s="16">
        <f>(G1684+H1684+I1684+J1684+K1684+L1684+M1684+N1684+O1684+P1684+Q1684+R1684+S1684+T1684)*84</f>
        <v>0</v>
      </c>
    </row>
    <row r="1685" spans="1:22" ht="15.75" customHeight="1" x14ac:dyDescent="0.25">
      <c r="A1685" s="10" t="s">
        <v>398</v>
      </c>
      <c r="B1685" s="11" t="s">
        <v>798</v>
      </c>
      <c r="C1685" s="12" t="s">
        <v>1516</v>
      </c>
      <c r="D1685" s="10">
        <v>28</v>
      </c>
      <c r="E1685" s="13" t="s">
        <v>5350</v>
      </c>
      <c r="F1685" s="14"/>
      <c r="G1685" s="15"/>
      <c r="H1685" s="15"/>
      <c r="I1685" s="15"/>
      <c r="J1685" s="15"/>
      <c r="K1685" s="15"/>
      <c r="L1685" s="15"/>
      <c r="M1685" s="15"/>
      <c r="N1685" s="38"/>
      <c r="O1685" s="15"/>
      <c r="P1685" s="15"/>
      <c r="Q1685" s="38"/>
      <c r="R1685" s="15"/>
      <c r="S1685" s="15"/>
      <c r="T1685" s="15"/>
      <c r="V1685" s="16">
        <f>(G1685+H1685+I1685+J1685+K1685+L1685+M1685+N1685+O1685+P1685+Q1685+R1685+S1685+T1685)*28</f>
        <v>0</v>
      </c>
    </row>
    <row r="1686" spans="1:22" ht="15.75" customHeight="1" x14ac:dyDescent="0.25">
      <c r="A1686" s="10" t="s">
        <v>399</v>
      </c>
      <c r="B1686" s="11" t="s">
        <v>798</v>
      </c>
      <c r="C1686" s="12" t="s">
        <v>1516</v>
      </c>
      <c r="D1686" s="10">
        <v>84</v>
      </c>
      <c r="E1686" s="13" t="s">
        <v>5350</v>
      </c>
      <c r="F1686" s="14"/>
      <c r="G1686" s="15"/>
      <c r="H1686" s="15"/>
      <c r="I1686" s="15"/>
      <c r="J1686" s="15"/>
      <c r="K1686" s="15"/>
      <c r="L1686" s="15"/>
      <c r="M1686" s="15"/>
      <c r="N1686" s="38"/>
      <c r="O1686" s="15"/>
      <c r="P1686" s="15"/>
      <c r="Q1686" s="38"/>
      <c r="R1686" s="15"/>
      <c r="S1686" s="15"/>
      <c r="T1686" s="15"/>
      <c r="V1686" s="16">
        <f>(G1686+H1686+I1686+J1686+K1686+L1686+M1686+N1686+O1686+P1686+Q1686+R1686+S1686+T1686)*84</f>
        <v>0</v>
      </c>
    </row>
    <row r="1687" spans="1:22" ht="15.75" customHeight="1" x14ac:dyDescent="0.25">
      <c r="A1687" s="10" t="s">
        <v>400</v>
      </c>
      <c r="B1687" s="11" t="s">
        <v>798</v>
      </c>
      <c r="C1687" s="12" t="s">
        <v>1517</v>
      </c>
      <c r="D1687" s="10">
        <v>28</v>
      </c>
      <c r="E1687" s="13" t="s">
        <v>5350</v>
      </c>
      <c r="F1687" s="14"/>
      <c r="G1687" s="15"/>
      <c r="H1687" s="15"/>
      <c r="I1687" s="15"/>
      <c r="J1687" s="15"/>
      <c r="K1687" s="15"/>
      <c r="L1687" s="15"/>
      <c r="M1687" s="15"/>
      <c r="N1687" s="38"/>
      <c r="O1687" s="15"/>
      <c r="P1687" s="15"/>
      <c r="Q1687" s="38"/>
      <c r="R1687" s="15"/>
      <c r="S1687" s="15"/>
      <c r="T1687" s="15"/>
      <c r="V1687" s="16">
        <f>(G1687+H1687+I1687+J1687+K1687+L1687+M1687+N1687+O1687+P1687+Q1687+R1687+S1687+T1687)*28</f>
        <v>0</v>
      </c>
    </row>
    <row r="1688" spans="1:22" ht="15.75" customHeight="1" x14ac:dyDescent="0.25">
      <c r="A1688" s="10" t="s">
        <v>401</v>
      </c>
      <c r="B1688" s="11" t="s">
        <v>798</v>
      </c>
      <c r="C1688" s="12" t="s">
        <v>1517</v>
      </c>
      <c r="D1688" s="10">
        <v>84</v>
      </c>
      <c r="E1688" s="13" t="s">
        <v>5350</v>
      </c>
      <c r="F1688" s="14"/>
      <c r="G1688" s="15"/>
      <c r="H1688" s="15"/>
      <c r="I1688" s="15"/>
      <c r="J1688" s="15"/>
      <c r="K1688" s="15"/>
      <c r="L1688" s="15"/>
      <c r="M1688" s="15"/>
      <c r="N1688" s="38"/>
      <c r="O1688" s="15"/>
      <c r="P1688" s="15"/>
      <c r="Q1688" s="38"/>
      <c r="R1688" s="15"/>
      <c r="S1688" s="15"/>
      <c r="T1688" s="15"/>
      <c r="V1688" s="16">
        <f>(G1688+H1688+I1688+J1688+K1688+L1688+M1688+N1688+O1688+P1688+Q1688+R1688+S1688+T1688)*84</f>
        <v>0</v>
      </c>
    </row>
    <row r="1689" spans="1:22" ht="15.75" customHeight="1" x14ac:dyDescent="0.25">
      <c r="A1689" s="10" t="s">
        <v>402</v>
      </c>
      <c r="B1689" s="11" t="s">
        <v>798</v>
      </c>
      <c r="C1689" s="12" t="s">
        <v>1518</v>
      </c>
      <c r="D1689" s="10">
        <v>28</v>
      </c>
      <c r="E1689" s="13" t="s">
        <v>5350</v>
      </c>
      <c r="F1689" s="14"/>
      <c r="G1689" s="15"/>
      <c r="H1689" s="15"/>
      <c r="I1689" s="15"/>
      <c r="J1689" s="15"/>
      <c r="K1689" s="15"/>
      <c r="L1689" s="15"/>
      <c r="M1689" s="15"/>
      <c r="N1689" s="38"/>
      <c r="O1689" s="15"/>
      <c r="P1689" s="15"/>
      <c r="Q1689" s="38"/>
      <c r="R1689" s="15"/>
      <c r="S1689" s="15"/>
      <c r="T1689" s="15"/>
      <c r="V1689" s="16">
        <f>(G1689+H1689+I1689+J1689+K1689+L1689+M1689+N1689+O1689+P1689+Q1689+R1689+S1689+T1689)*28</f>
        <v>0</v>
      </c>
    </row>
    <row r="1690" spans="1:22" ht="15.75" customHeight="1" x14ac:dyDescent="0.25">
      <c r="A1690" s="10" t="s">
        <v>403</v>
      </c>
      <c r="B1690" s="11" t="s">
        <v>798</v>
      </c>
      <c r="C1690" s="12" t="s">
        <v>1518</v>
      </c>
      <c r="D1690" s="10">
        <v>84</v>
      </c>
      <c r="E1690" s="13" t="s">
        <v>5350</v>
      </c>
      <c r="F1690" s="14"/>
      <c r="G1690" s="15"/>
      <c r="H1690" s="15"/>
      <c r="I1690" s="15"/>
      <c r="J1690" s="15"/>
      <c r="K1690" s="15"/>
      <c r="L1690" s="15"/>
      <c r="M1690" s="15"/>
      <c r="N1690" s="38"/>
      <c r="O1690" s="15"/>
      <c r="P1690" s="15"/>
      <c r="Q1690" s="38"/>
      <c r="R1690" s="15"/>
      <c r="S1690" s="15"/>
      <c r="T1690" s="15"/>
      <c r="V1690" s="16">
        <f>(G1690+H1690+I1690+J1690+K1690+L1690+M1690+N1690+O1690+P1690+Q1690+R1690+S1690+T1690)*84</f>
        <v>0</v>
      </c>
    </row>
    <row r="1691" spans="1:22" ht="15.75" customHeight="1" x14ac:dyDescent="0.25">
      <c r="A1691" s="10" t="s">
        <v>404</v>
      </c>
      <c r="B1691" s="11" t="s">
        <v>798</v>
      </c>
      <c r="C1691" s="12" t="s">
        <v>1519</v>
      </c>
      <c r="D1691" s="10">
        <v>28</v>
      </c>
      <c r="E1691" s="13" t="s">
        <v>5350</v>
      </c>
      <c r="F1691" s="14"/>
      <c r="G1691" s="15"/>
      <c r="H1691" s="15"/>
      <c r="I1691" s="15"/>
      <c r="J1691" s="15"/>
      <c r="K1691" s="15"/>
      <c r="L1691" s="15"/>
      <c r="M1691" s="15"/>
      <c r="N1691" s="38"/>
      <c r="O1691" s="15"/>
      <c r="P1691" s="15"/>
      <c r="Q1691" s="38"/>
      <c r="R1691" s="15"/>
      <c r="S1691" s="15"/>
      <c r="T1691" s="15"/>
      <c r="V1691" s="16">
        <f>(G1691+H1691+I1691+J1691+K1691+L1691+M1691+N1691+O1691+P1691+Q1691+R1691+S1691+T1691)*28</f>
        <v>0</v>
      </c>
    </row>
    <row r="1692" spans="1:22" ht="15.75" customHeight="1" x14ac:dyDescent="0.25">
      <c r="A1692" s="10" t="s">
        <v>405</v>
      </c>
      <c r="B1692" s="11" t="s">
        <v>798</v>
      </c>
      <c r="C1692" s="12" t="s">
        <v>1519</v>
      </c>
      <c r="D1692" s="10">
        <v>84</v>
      </c>
      <c r="E1692" s="13" t="s">
        <v>5350</v>
      </c>
      <c r="F1692" s="14"/>
      <c r="G1692" s="15"/>
      <c r="H1692" s="15"/>
      <c r="I1692" s="15"/>
      <c r="J1692" s="15"/>
      <c r="K1692" s="15"/>
      <c r="L1692" s="15"/>
      <c r="M1692" s="15"/>
      <c r="N1692" s="38"/>
      <c r="O1692" s="15"/>
      <c r="P1692" s="15"/>
      <c r="Q1692" s="38"/>
      <c r="R1692" s="15"/>
      <c r="S1692" s="15"/>
      <c r="T1692" s="15"/>
      <c r="V1692" s="16">
        <f t="shared" ref="V1692:V1696" si="177">(G1692+H1692+I1692+J1692+K1692+L1692+M1692+N1692+O1692+P1692+Q1692+R1692+S1692+T1692)*84</f>
        <v>0</v>
      </c>
    </row>
    <row r="1693" spans="1:22" ht="15.75" customHeight="1" x14ac:dyDescent="0.25">
      <c r="A1693" s="10">
        <v>75088</v>
      </c>
      <c r="B1693" s="11" t="s">
        <v>798</v>
      </c>
      <c r="C1693" s="12" t="s">
        <v>1520</v>
      </c>
      <c r="D1693" s="10">
        <v>84</v>
      </c>
      <c r="E1693" s="13" t="s">
        <v>5354</v>
      </c>
      <c r="F1693" s="14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38"/>
      <c r="S1693" s="38"/>
      <c r="T1693" s="15"/>
      <c r="V1693" s="16">
        <f t="shared" si="177"/>
        <v>0</v>
      </c>
    </row>
    <row r="1694" spans="1:22" ht="15.75" customHeight="1" x14ac:dyDescent="0.25">
      <c r="A1694" s="10">
        <v>79376</v>
      </c>
      <c r="B1694" s="11" t="s">
        <v>798</v>
      </c>
      <c r="C1694" s="12" t="s">
        <v>1521</v>
      </c>
      <c r="D1694" s="10">
        <v>84</v>
      </c>
      <c r="E1694" s="13" t="s">
        <v>5354</v>
      </c>
      <c r="F1694" s="14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38"/>
      <c r="S1694" s="38"/>
      <c r="T1694" s="15"/>
      <c r="V1694" s="16">
        <f t="shared" si="177"/>
        <v>0</v>
      </c>
    </row>
    <row r="1695" spans="1:22" ht="15.75" customHeight="1" x14ac:dyDescent="0.25">
      <c r="A1695" s="10">
        <v>79345</v>
      </c>
      <c r="B1695" s="11" t="s">
        <v>799</v>
      </c>
      <c r="C1695" s="12" t="s">
        <v>1522</v>
      </c>
      <c r="D1695" s="10">
        <v>84</v>
      </c>
      <c r="E1695" s="13" t="s">
        <v>5354</v>
      </c>
      <c r="F1695" s="14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38"/>
      <c r="S1695" s="38"/>
      <c r="T1695" s="15"/>
      <c r="V1695" s="16">
        <f t="shared" si="177"/>
        <v>0</v>
      </c>
    </row>
    <row r="1696" spans="1:22" ht="15.75" customHeight="1" x14ac:dyDescent="0.25">
      <c r="A1696" s="10">
        <v>79346</v>
      </c>
      <c r="B1696" s="11" t="s">
        <v>799</v>
      </c>
      <c r="C1696" s="12" t="s">
        <v>1523</v>
      </c>
      <c r="D1696" s="10">
        <v>84</v>
      </c>
      <c r="E1696" s="13" t="s">
        <v>5354</v>
      </c>
      <c r="F1696" s="14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38"/>
      <c r="S1696" s="38"/>
      <c r="T1696" s="15"/>
      <c r="V1696" s="16">
        <f t="shared" si="177"/>
        <v>0</v>
      </c>
    </row>
    <row r="1697" spans="1:22" ht="15.75" customHeight="1" x14ac:dyDescent="0.25">
      <c r="A1697" s="10" t="s">
        <v>406</v>
      </c>
      <c r="B1697" s="11" t="s">
        <v>798</v>
      </c>
      <c r="C1697" s="12" t="s">
        <v>1524</v>
      </c>
      <c r="D1697" s="10">
        <v>28</v>
      </c>
      <c r="E1697" s="13" t="s">
        <v>5350</v>
      </c>
      <c r="F1697" s="14"/>
      <c r="G1697" s="15"/>
      <c r="H1697" s="15"/>
      <c r="I1697" s="15"/>
      <c r="J1697" s="15"/>
      <c r="K1697" s="15"/>
      <c r="L1697" s="15"/>
      <c r="M1697" s="15"/>
      <c r="N1697" s="38"/>
      <c r="O1697" s="15"/>
      <c r="P1697" s="15"/>
      <c r="Q1697" s="38"/>
      <c r="R1697" s="15"/>
      <c r="S1697" s="15"/>
      <c r="T1697" s="15"/>
      <c r="V1697" s="16">
        <f>(G1697+H1697+I1697+J1697+K1697+L1697+M1697+N1697+O1697+P1697+Q1697+R1697+S1697+T1697)*28</f>
        <v>0</v>
      </c>
    </row>
    <row r="1698" spans="1:22" ht="15.75" customHeight="1" x14ac:dyDescent="0.25">
      <c r="A1698" s="10" t="s">
        <v>407</v>
      </c>
      <c r="B1698" s="11" t="s">
        <v>798</v>
      </c>
      <c r="C1698" s="12" t="s">
        <v>1524</v>
      </c>
      <c r="D1698" s="10">
        <v>84</v>
      </c>
      <c r="E1698" s="13" t="s">
        <v>5350</v>
      </c>
      <c r="F1698" s="14"/>
      <c r="G1698" s="15"/>
      <c r="H1698" s="15"/>
      <c r="I1698" s="15"/>
      <c r="J1698" s="15"/>
      <c r="K1698" s="15"/>
      <c r="L1698" s="15"/>
      <c r="M1698" s="15"/>
      <c r="N1698" s="38"/>
      <c r="O1698" s="15"/>
      <c r="P1698" s="15"/>
      <c r="Q1698" s="38"/>
      <c r="R1698" s="15"/>
      <c r="S1698" s="15"/>
      <c r="T1698" s="15"/>
      <c r="V1698" s="16">
        <f>(G1698+H1698+I1698+J1698+K1698+L1698+M1698+N1698+O1698+P1698+Q1698+R1698+S1698+T1698)*84</f>
        <v>0</v>
      </c>
    </row>
    <row r="1699" spans="1:22" s="3" customFormat="1" ht="15.75" customHeight="1" x14ac:dyDescent="0.25">
      <c r="A1699" s="17"/>
      <c r="B1699" s="18"/>
      <c r="C1699" s="19"/>
      <c r="D1699" s="17"/>
      <c r="E1699" s="23"/>
      <c r="F1699" s="14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V1699" s="22"/>
    </row>
    <row r="1700" spans="1:22" ht="15.75" customHeight="1" x14ac:dyDescent="0.25">
      <c r="A1700" s="10" t="s">
        <v>38</v>
      </c>
      <c r="B1700" s="11" t="s">
        <v>3372</v>
      </c>
      <c r="C1700" s="12" t="s">
        <v>4105</v>
      </c>
      <c r="D1700" s="10" t="s">
        <v>95</v>
      </c>
      <c r="E1700" s="13" t="s">
        <v>5360</v>
      </c>
      <c r="F1700" s="14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15"/>
      <c r="R1700" s="15"/>
      <c r="S1700" s="15"/>
      <c r="T1700" s="15"/>
      <c r="V1700" s="16">
        <f>(G1700+H1700+I1700+J1700+K1700+L1700+M1700+N1700+O1700+P1700+Q1700+R1700+S1700+T1700)*100</f>
        <v>0</v>
      </c>
    </row>
    <row r="1701" spans="1:22" s="3" customFormat="1" ht="15.75" customHeight="1" x14ac:dyDescent="0.25">
      <c r="A1701" s="17"/>
      <c r="B1701" s="18"/>
      <c r="C1701" s="19"/>
      <c r="D1701" s="17"/>
      <c r="E1701" s="23"/>
      <c r="F1701" s="14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V1701" s="22"/>
    </row>
    <row r="1702" spans="1:22" ht="15.75" customHeight="1" x14ac:dyDescent="0.25">
      <c r="A1702" s="10" t="s">
        <v>2666</v>
      </c>
      <c r="B1702" s="11" t="s">
        <v>3373</v>
      </c>
      <c r="C1702" s="12" t="s">
        <v>4106</v>
      </c>
      <c r="D1702" s="10" t="s">
        <v>95</v>
      </c>
      <c r="E1702" s="13" t="s">
        <v>5360</v>
      </c>
      <c r="F1702" s="14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15"/>
      <c r="R1702" s="15"/>
      <c r="S1702" s="15"/>
      <c r="T1702" s="15"/>
      <c r="V1702" s="16">
        <f>(G1702+H1702+I1702+J1702+K1702+L1702+M1702+N1702+O1702+P1702+Q1702+R1702+S1702+T1702)*100</f>
        <v>0</v>
      </c>
    </row>
    <row r="1703" spans="1:22" ht="15.75" customHeight="1" x14ac:dyDescent="0.25">
      <c r="A1703" s="10" t="s">
        <v>2667</v>
      </c>
      <c r="B1703" s="11" t="s">
        <v>3373</v>
      </c>
      <c r="C1703" s="12" t="s">
        <v>4106</v>
      </c>
      <c r="D1703" s="10" t="s">
        <v>96</v>
      </c>
      <c r="E1703" s="13" t="s">
        <v>5360</v>
      </c>
      <c r="F1703" s="14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15"/>
      <c r="R1703" s="15"/>
      <c r="S1703" s="15"/>
      <c r="T1703" s="15"/>
      <c r="V1703" s="16">
        <f>(G1703+H1703+I1703+J1703+K1703+L1703+M1703+N1703+O1703+P1703+Q1703+R1703+S1703+T1703)*288</f>
        <v>0</v>
      </c>
    </row>
    <row r="1704" spans="1:22" s="3" customFormat="1" ht="15.75" customHeight="1" x14ac:dyDescent="0.25">
      <c r="A1704" s="17"/>
      <c r="B1704" s="18"/>
      <c r="C1704" s="19"/>
      <c r="D1704" s="17"/>
      <c r="E1704" s="23"/>
      <c r="F1704" s="14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V1704" s="22"/>
    </row>
    <row r="1705" spans="1:22" ht="15.75" customHeight="1" x14ac:dyDescent="0.25">
      <c r="A1705" s="10">
        <v>71375</v>
      </c>
      <c r="B1705" s="11" t="s">
        <v>800</v>
      </c>
      <c r="C1705" s="12" t="s">
        <v>1525</v>
      </c>
      <c r="D1705" s="10">
        <v>102</v>
      </c>
      <c r="E1705" s="13" t="s">
        <v>5356</v>
      </c>
      <c r="F1705" s="14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38"/>
      <c r="T1705" s="38"/>
      <c r="V1705" s="16">
        <f t="shared" ref="V1705:V1710" si="178">(G1705+H1705+I1705+J1705+K1705+L1705+M1705+N1705+O1705+P1705+Q1705+R1705+S1705+T1705)*102</f>
        <v>0</v>
      </c>
    </row>
    <row r="1706" spans="1:22" ht="15.75" customHeight="1" x14ac:dyDescent="0.25">
      <c r="A1706" s="10">
        <v>71374</v>
      </c>
      <c r="B1706" s="11" t="s">
        <v>800</v>
      </c>
      <c r="C1706" s="12" t="s">
        <v>1526</v>
      </c>
      <c r="D1706" s="10">
        <v>102</v>
      </c>
      <c r="E1706" s="13" t="s">
        <v>5356</v>
      </c>
      <c r="F1706" s="14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38"/>
      <c r="T1706" s="38"/>
      <c r="V1706" s="16">
        <f t="shared" si="178"/>
        <v>0</v>
      </c>
    </row>
    <row r="1707" spans="1:22" ht="15.75" customHeight="1" x14ac:dyDescent="0.25">
      <c r="A1707" s="10">
        <v>71326</v>
      </c>
      <c r="B1707" s="11" t="s">
        <v>800</v>
      </c>
      <c r="C1707" s="12" t="s">
        <v>1527</v>
      </c>
      <c r="D1707" s="10">
        <v>102</v>
      </c>
      <c r="E1707" s="13" t="s">
        <v>5356</v>
      </c>
      <c r="F1707" s="14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38"/>
      <c r="T1707" s="38"/>
      <c r="V1707" s="16">
        <f t="shared" si="178"/>
        <v>0</v>
      </c>
    </row>
    <row r="1708" spans="1:22" ht="15.75" customHeight="1" x14ac:dyDescent="0.25">
      <c r="A1708" s="10">
        <v>76729</v>
      </c>
      <c r="B1708" s="11" t="s">
        <v>801</v>
      </c>
      <c r="C1708" s="12" t="s">
        <v>1528</v>
      </c>
      <c r="D1708" s="10">
        <v>102</v>
      </c>
      <c r="E1708" s="13" t="s">
        <v>5356</v>
      </c>
      <c r="F1708" s="14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38"/>
      <c r="T1708" s="38"/>
      <c r="V1708" s="16">
        <f t="shared" si="178"/>
        <v>0</v>
      </c>
    </row>
    <row r="1709" spans="1:22" ht="15.75" customHeight="1" x14ac:dyDescent="0.25">
      <c r="A1709" s="10">
        <v>76708</v>
      </c>
      <c r="B1709" s="11" t="s">
        <v>801</v>
      </c>
      <c r="C1709" s="12" t="s">
        <v>1529</v>
      </c>
      <c r="D1709" s="10">
        <v>102</v>
      </c>
      <c r="E1709" s="13" t="s">
        <v>5356</v>
      </c>
      <c r="F1709" s="14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38"/>
      <c r="T1709" s="38"/>
      <c r="V1709" s="16">
        <f t="shared" si="178"/>
        <v>0</v>
      </c>
    </row>
    <row r="1710" spans="1:22" ht="15.75" customHeight="1" x14ac:dyDescent="0.25">
      <c r="A1710" s="10">
        <v>76715</v>
      </c>
      <c r="B1710" s="11" t="s">
        <v>801</v>
      </c>
      <c r="C1710" s="12" t="s">
        <v>1530</v>
      </c>
      <c r="D1710" s="10">
        <v>102</v>
      </c>
      <c r="E1710" s="13" t="s">
        <v>5356</v>
      </c>
      <c r="F1710" s="14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38"/>
      <c r="T1710" s="38"/>
      <c r="V1710" s="16">
        <f t="shared" si="178"/>
        <v>0</v>
      </c>
    </row>
    <row r="1711" spans="1:22" ht="15.75" customHeight="1" x14ac:dyDescent="0.25">
      <c r="A1711" s="10" t="s">
        <v>2668</v>
      </c>
      <c r="B1711" s="11" t="s">
        <v>801</v>
      </c>
      <c r="C1711" s="12" t="s">
        <v>5214</v>
      </c>
      <c r="D1711" s="10" t="s">
        <v>95</v>
      </c>
      <c r="E1711" s="13" t="s">
        <v>5360</v>
      </c>
      <c r="F1711" s="14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15"/>
      <c r="R1711" s="15"/>
      <c r="S1711" s="15"/>
      <c r="T1711" s="15"/>
      <c r="V1711" s="16">
        <f t="shared" ref="V1711:V1712" si="179">(G1711+H1711+I1711+J1711+K1711+L1711+M1711+N1711+O1711+P1711+Q1711+R1711+S1711+T1711)*100</f>
        <v>0</v>
      </c>
    </row>
    <row r="1712" spans="1:22" ht="15.75" customHeight="1" x14ac:dyDescent="0.25">
      <c r="A1712" s="10" t="s">
        <v>2669</v>
      </c>
      <c r="B1712" s="11" t="s">
        <v>801</v>
      </c>
      <c r="C1712" s="12" t="s">
        <v>5215</v>
      </c>
      <c r="D1712" s="10" t="s">
        <v>95</v>
      </c>
      <c r="E1712" s="13" t="s">
        <v>5360</v>
      </c>
      <c r="F1712" s="14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15"/>
      <c r="R1712" s="15"/>
      <c r="S1712" s="15"/>
      <c r="T1712" s="15"/>
      <c r="V1712" s="16">
        <f t="shared" si="179"/>
        <v>0</v>
      </c>
    </row>
    <row r="1713" spans="1:22" ht="15.75" customHeight="1" x14ac:dyDescent="0.25">
      <c r="A1713" s="10">
        <v>76707</v>
      </c>
      <c r="B1713" s="11" t="s">
        <v>801</v>
      </c>
      <c r="C1713" s="12" t="s">
        <v>1531</v>
      </c>
      <c r="D1713" s="10">
        <v>102</v>
      </c>
      <c r="E1713" s="13" t="s">
        <v>5356</v>
      </c>
      <c r="F1713" s="14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38"/>
      <c r="T1713" s="38"/>
      <c r="V1713" s="16">
        <f t="shared" ref="V1713:V1719" si="180">(G1713+H1713+I1713+J1713+K1713+L1713+M1713+N1713+O1713+P1713+Q1713+R1713+S1713+T1713)*102</f>
        <v>0</v>
      </c>
    </row>
    <row r="1714" spans="1:22" ht="15.75" customHeight="1" x14ac:dyDescent="0.25">
      <c r="A1714" s="10">
        <v>76712</v>
      </c>
      <c r="B1714" s="11" t="s">
        <v>801</v>
      </c>
      <c r="C1714" s="12" t="s">
        <v>1532</v>
      </c>
      <c r="D1714" s="10">
        <v>102</v>
      </c>
      <c r="E1714" s="13" t="s">
        <v>5356</v>
      </c>
      <c r="F1714" s="14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38"/>
      <c r="T1714" s="38"/>
      <c r="V1714" s="16">
        <f t="shared" si="180"/>
        <v>0</v>
      </c>
    </row>
    <row r="1715" spans="1:22" ht="15.75" customHeight="1" x14ac:dyDescent="0.25">
      <c r="A1715" s="10">
        <v>76706</v>
      </c>
      <c r="B1715" s="11" t="s">
        <v>801</v>
      </c>
      <c r="C1715" s="12" t="s">
        <v>1533</v>
      </c>
      <c r="D1715" s="10">
        <v>102</v>
      </c>
      <c r="E1715" s="13" t="s">
        <v>5356</v>
      </c>
      <c r="F1715" s="14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38"/>
      <c r="T1715" s="38"/>
      <c r="V1715" s="16">
        <f t="shared" si="180"/>
        <v>0</v>
      </c>
    </row>
    <row r="1716" spans="1:22" ht="15.75" customHeight="1" x14ac:dyDescent="0.25">
      <c r="A1716" s="10">
        <v>76709</v>
      </c>
      <c r="B1716" s="11" t="s">
        <v>801</v>
      </c>
      <c r="C1716" s="12" t="s">
        <v>1534</v>
      </c>
      <c r="D1716" s="10">
        <v>102</v>
      </c>
      <c r="E1716" s="13" t="s">
        <v>5356</v>
      </c>
      <c r="F1716" s="14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38"/>
      <c r="T1716" s="38"/>
      <c r="V1716" s="16">
        <f t="shared" si="180"/>
        <v>0</v>
      </c>
    </row>
    <row r="1717" spans="1:22" ht="15.75" customHeight="1" x14ac:dyDescent="0.25">
      <c r="A1717" s="10">
        <v>76713</v>
      </c>
      <c r="B1717" s="11" t="s">
        <v>801</v>
      </c>
      <c r="C1717" s="12" t="s">
        <v>1535</v>
      </c>
      <c r="D1717" s="10">
        <v>102</v>
      </c>
      <c r="E1717" s="13" t="s">
        <v>5356</v>
      </c>
      <c r="F1717" s="14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38"/>
      <c r="T1717" s="38"/>
      <c r="V1717" s="16">
        <f t="shared" si="180"/>
        <v>0</v>
      </c>
    </row>
    <row r="1718" spans="1:22" ht="15.75" customHeight="1" x14ac:dyDescent="0.25">
      <c r="A1718" s="10">
        <v>76714</v>
      </c>
      <c r="B1718" s="11" t="s">
        <v>801</v>
      </c>
      <c r="C1718" s="12" t="s">
        <v>1536</v>
      </c>
      <c r="D1718" s="10">
        <v>102</v>
      </c>
      <c r="E1718" s="13" t="s">
        <v>5356</v>
      </c>
      <c r="F1718" s="14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38"/>
      <c r="T1718" s="38"/>
      <c r="V1718" s="16">
        <f t="shared" si="180"/>
        <v>0</v>
      </c>
    </row>
    <row r="1719" spans="1:22" ht="15.75" customHeight="1" x14ac:dyDescent="0.25">
      <c r="A1719" s="10">
        <v>76731</v>
      </c>
      <c r="B1719" s="11" t="s">
        <v>802</v>
      </c>
      <c r="C1719" s="12" t="s">
        <v>1537</v>
      </c>
      <c r="D1719" s="10">
        <v>102</v>
      </c>
      <c r="E1719" s="13">
        <v>26</v>
      </c>
      <c r="F1719" s="14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38"/>
      <c r="T1719" s="15"/>
      <c r="V1719" s="16">
        <f t="shared" si="180"/>
        <v>0</v>
      </c>
    </row>
    <row r="1720" spans="1:22" s="3" customFormat="1" ht="15.75" customHeight="1" x14ac:dyDescent="0.25">
      <c r="A1720" s="17"/>
      <c r="B1720" s="18"/>
      <c r="C1720" s="19"/>
      <c r="D1720" s="17"/>
      <c r="E1720" s="23"/>
      <c r="F1720" s="14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V1720" s="22"/>
    </row>
    <row r="1721" spans="1:22" ht="15.75" customHeight="1" x14ac:dyDescent="0.25">
      <c r="A1721" s="10" t="s">
        <v>2670</v>
      </c>
      <c r="B1721" s="11" t="s">
        <v>3374</v>
      </c>
      <c r="C1721" s="12" t="s">
        <v>4107</v>
      </c>
      <c r="D1721" s="10" t="s">
        <v>95</v>
      </c>
      <c r="E1721" s="13" t="s">
        <v>5360</v>
      </c>
      <c r="F1721" s="14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15"/>
      <c r="R1721" s="15"/>
      <c r="S1721" s="15"/>
      <c r="T1721" s="15"/>
      <c r="V1721" s="16">
        <f t="shared" ref="V1721:V1728" si="181">(G1721+H1721+I1721+J1721+K1721+L1721+M1721+N1721+O1721+P1721+Q1721+R1721+S1721+T1721)*100</f>
        <v>0</v>
      </c>
    </row>
    <row r="1722" spans="1:22" ht="15.75" customHeight="1" x14ac:dyDescent="0.25">
      <c r="A1722" s="10" t="s">
        <v>2671</v>
      </c>
      <c r="B1722" s="11" t="s">
        <v>3374</v>
      </c>
      <c r="C1722" s="12" t="s">
        <v>4108</v>
      </c>
      <c r="D1722" s="10" t="s">
        <v>95</v>
      </c>
      <c r="E1722" s="13" t="s">
        <v>5360</v>
      </c>
      <c r="F1722" s="14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15"/>
      <c r="R1722" s="15"/>
      <c r="S1722" s="15"/>
      <c r="T1722" s="15"/>
      <c r="V1722" s="16">
        <f t="shared" si="181"/>
        <v>0</v>
      </c>
    </row>
    <row r="1723" spans="1:22" ht="15.75" customHeight="1" x14ac:dyDescent="0.25">
      <c r="A1723" s="10" t="s">
        <v>2672</v>
      </c>
      <c r="B1723" s="11" t="s">
        <v>3374</v>
      </c>
      <c r="C1723" s="12" t="s">
        <v>4109</v>
      </c>
      <c r="D1723" s="10" t="s">
        <v>95</v>
      </c>
      <c r="E1723" s="13" t="s">
        <v>5360</v>
      </c>
      <c r="F1723" s="14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15"/>
      <c r="R1723" s="15"/>
      <c r="S1723" s="15"/>
      <c r="T1723" s="15"/>
      <c r="V1723" s="16">
        <f t="shared" si="181"/>
        <v>0</v>
      </c>
    </row>
    <row r="1724" spans="1:22" ht="15.75" customHeight="1" x14ac:dyDescent="0.25">
      <c r="A1724" s="10" t="s">
        <v>2673</v>
      </c>
      <c r="B1724" s="11" t="s">
        <v>3374</v>
      </c>
      <c r="C1724" s="12" t="s">
        <v>4110</v>
      </c>
      <c r="D1724" s="10" t="s">
        <v>95</v>
      </c>
      <c r="E1724" s="13" t="s">
        <v>5360</v>
      </c>
      <c r="F1724" s="14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15"/>
      <c r="R1724" s="15"/>
      <c r="S1724" s="15"/>
      <c r="T1724" s="15"/>
      <c r="V1724" s="16">
        <f t="shared" si="181"/>
        <v>0</v>
      </c>
    </row>
    <row r="1725" spans="1:22" ht="15.75" customHeight="1" x14ac:dyDescent="0.25">
      <c r="A1725" s="10" t="s">
        <v>2674</v>
      </c>
      <c r="B1725" s="11" t="s">
        <v>3374</v>
      </c>
      <c r="C1725" s="12" t="s">
        <v>4111</v>
      </c>
      <c r="D1725" s="10" t="s">
        <v>95</v>
      </c>
      <c r="E1725" s="13" t="s">
        <v>5360</v>
      </c>
      <c r="F1725" s="14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15"/>
      <c r="R1725" s="15"/>
      <c r="S1725" s="15"/>
      <c r="T1725" s="15"/>
      <c r="V1725" s="16">
        <f t="shared" si="181"/>
        <v>0</v>
      </c>
    </row>
    <row r="1726" spans="1:22" ht="15.75" customHeight="1" x14ac:dyDescent="0.25">
      <c r="A1726" s="10" t="s">
        <v>2675</v>
      </c>
      <c r="B1726" s="11" t="s">
        <v>3375</v>
      </c>
      <c r="C1726" s="12" t="s">
        <v>4112</v>
      </c>
      <c r="D1726" s="10" t="s">
        <v>95</v>
      </c>
      <c r="E1726" s="13" t="s">
        <v>5360</v>
      </c>
      <c r="F1726" s="14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15"/>
      <c r="R1726" s="15"/>
      <c r="S1726" s="15"/>
      <c r="T1726" s="15"/>
      <c r="V1726" s="16">
        <f t="shared" si="181"/>
        <v>0</v>
      </c>
    </row>
    <row r="1727" spans="1:22" ht="15.75" customHeight="1" x14ac:dyDescent="0.25">
      <c r="A1727" s="10" t="s">
        <v>2676</v>
      </c>
      <c r="B1727" s="11" t="s">
        <v>3375</v>
      </c>
      <c r="C1727" s="12" t="s">
        <v>4113</v>
      </c>
      <c r="D1727" s="10" t="s">
        <v>95</v>
      </c>
      <c r="E1727" s="13" t="s">
        <v>5360</v>
      </c>
      <c r="F1727" s="14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15"/>
      <c r="R1727" s="15"/>
      <c r="S1727" s="15"/>
      <c r="T1727" s="15"/>
      <c r="V1727" s="16">
        <f t="shared" si="181"/>
        <v>0</v>
      </c>
    </row>
    <row r="1728" spans="1:22" ht="15.75" customHeight="1" x14ac:dyDescent="0.25">
      <c r="A1728" s="10" t="s">
        <v>2677</v>
      </c>
      <c r="B1728" s="11" t="s">
        <v>3375</v>
      </c>
      <c r="C1728" s="12" t="s">
        <v>4114</v>
      </c>
      <c r="D1728" s="10" t="s">
        <v>95</v>
      </c>
      <c r="E1728" s="13" t="s">
        <v>5360</v>
      </c>
      <c r="F1728" s="14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15"/>
      <c r="R1728" s="15"/>
      <c r="S1728" s="15"/>
      <c r="T1728" s="15"/>
      <c r="V1728" s="16">
        <f t="shared" si="181"/>
        <v>0</v>
      </c>
    </row>
    <row r="1729" spans="1:22" s="3" customFormat="1" ht="15.75" customHeight="1" x14ac:dyDescent="0.25">
      <c r="A1729" s="17"/>
      <c r="B1729" s="18"/>
      <c r="C1729" s="19"/>
      <c r="D1729" s="17"/>
      <c r="E1729" s="23"/>
      <c r="F1729" s="14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V1729" s="22"/>
    </row>
    <row r="1730" spans="1:22" ht="15.75" customHeight="1" x14ac:dyDescent="0.25">
      <c r="A1730" s="10">
        <v>71372</v>
      </c>
      <c r="B1730" s="11" t="s">
        <v>803</v>
      </c>
      <c r="C1730" s="12" t="s">
        <v>1538</v>
      </c>
      <c r="D1730" s="10">
        <v>102</v>
      </c>
      <c r="E1730" s="13" t="s">
        <v>5356</v>
      </c>
      <c r="F1730" s="14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38"/>
      <c r="T1730" s="38"/>
      <c r="V1730" s="16">
        <f t="shared" ref="V1730:V1732" si="182">(G1730+H1730+I1730+J1730+K1730+L1730+M1730+N1730+O1730+P1730+Q1730+R1730+S1730+T1730)*102</f>
        <v>0</v>
      </c>
    </row>
    <row r="1731" spans="1:22" ht="15.75" customHeight="1" x14ac:dyDescent="0.25">
      <c r="A1731" s="10">
        <v>71394</v>
      </c>
      <c r="B1731" s="11" t="s">
        <v>803</v>
      </c>
      <c r="C1731" s="12" t="s">
        <v>1539</v>
      </c>
      <c r="D1731" s="10">
        <v>102</v>
      </c>
      <c r="E1731" s="13" t="s">
        <v>5356</v>
      </c>
      <c r="F1731" s="14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38"/>
      <c r="T1731" s="38"/>
      <c r="V1731" s="16">
        <f t="shared" si="182"/>
        <v>0</v>
      </c>
    </row>
    <row r="1732" spans="1:22" ht="15.75" customHeight="1" x14ac:dyDescent="0.25">
      <c r="A1732" s="10">
        <v>71371</v>
      </c>
      <c r="B1732" s="11" t="s">
        <v>803</v>
      </c>
      <c r="C1732" s="12" t="s">
        <v>1540</v>
      </c>
      <c r="D1732" s="10">
        <v>102</v>
      </c>
      <c r="E1732" s="13" t="s">
        <v>5356</v>
      </c>
      <c r="F1732" s="14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38"/>
      <c r="T1732" s="38"/>
      <c r="V1732" s="16">
        <f t="shared" si="182"/>
        <v>0</v>
      </c>
    </row>
    <row r="1733" spans="1:22" s="3" customFormat="1" ht="15.75" customHeight="1" x14ac:dyDescent="0.25">
      <c r="A1733" s="17"/>
      <c r="B1733" s="18"/>
      <c r="C1733" s="19"/>
      <c r="D1733" s="17"/>
      <c r="E1733" s="23"/>
      <c r="F1733" s="14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V1733" s="22"/>
    </row>
    <row r="1734" spans="1:22" ht="15.75" customHeight="1" x14ac:dyDescent="0.25">
      <c r="A1734" s="10" t="s">
        <v>2678</v>
      </c>
      <c r="B1734" s="11" t="s">
        <v>3376</v>
      </c>
      <c r="C1734" s="12" t="s">
        <v>4115</v>
      </c>
      <c r="D1734" s="10" t="s">
        <v>4637</v>
      </c>
      <c r="E1734" s="13" t="s">
        <v>5349</v>
      </c>
      <c r="F1734" s="14"/>
      <c r="G1734" s="15"/>
      <c r="H1734" s="15"/>
      <c r="I1734" s="38"/>
      <c r="J1734" s="38"/>
      <c r="K1734" s="38"/>
      <c r="L1734" s="38"/>
      <c r="M1734" s="38"/>
      <c r="N1734" s="38"/>
      <c r="O1734" s="38"/>
      <c r="P1734" s="38"/>
      <c r="Q1734" s="15"/>
      <c r="R1734" s="15"/>
      <c r="S1734" s="15"/>
      <c r="T1734" s="15"/>
      <c r="V1734" s="16">
        <f>(G1734+H1734+I1734+J1734+K1734+L1734+M1734+N1734+O1734+P1734+Q1734+R1734+S1734+T1734)*84</f>
        <v>0</v>
      </c>
    </row>
    <row r="1735" spans="1:22" ht="15.75" customHeight="1" x14ac:dyDescent="0.25">
      <c r="A1735" s="10" t="s">
        <v>2679</v>
      </c>
      <c r="B1735" s="11" t="s">
        <v>807</v>
      </c>
      <c r="C1735" s="12" t="s">
        <v>4116</v>
      </c>
      <c r="D1735" s="10" t="s">
        <v>133</v>
      </c>
      <c r="E1735" s="13" t="s">
        <v>5349</v>
      </c>
      <c r="F1735" s="14"/>
      <c r="G1735" s="15"/>
      <c r="H1735" s="15"/>
      <c r="I1735" s="38"/>
      <c r="J1735" s="38"/>
      <c r="K1735" s="38"/>
      <c r="L1735" s="38"/>
      <c r="M1735" s="38"/>
      <c r="N1735" s="38"/>
      <c r="O1735" s="38"/>
      <c r="P1735" s="38"/>
      <c r="Q1735" s="15"/>
      <c r="R1735" s="15"/>
      <c r="S1735" s="15"/>
      <c r="T1735" s="15"/>
      <c r="V1735" s="16">
        <f>(G1735+H1735+I1735+J1735+K1735+L1735+M1735+N1735+O1735+P1735+Q1735+R1735+S1735+T1735)*70</f>
        <v>0</v>
      </c>
    </row>
    <row r="1736" spans="1:22" ht="15.75" customHeight="1" x14ac:dyDescent="0.25">
      <c r="A1736" s="10" t="s">
        <v>2680</v>
      </c>
      <c r="B1736" s="11" t="s">
        <v>807</v>
      </c>
      <c r="C1736" s="12" t="s">
        <v>4116</v>
      </c>
      <c r="D1736" s="10" t="s">
        <v>131</v>
      </c>
      <c r="E1736" s="13" t="s">
        <v>5349</v>
      </c>
      <c r="F1736" s="14"/>
      <c r="G1736" s="15"/>
      <c r="H1736" s="15"/>
      <c r="I1736" s="38"/>
      <c r="J1736" s="38"/>
      <c r="K1736" s="38"/>
      <c r="L1736" s="38"/>
      <c r="M1736" s="38"/>
      <c r="N1736" s="38"/>
      <c r="O1736" s="38"/>
      <c r="P1736" s="38"/>
      <c r="Q1736" s="15"/>
      <c r="R1736" s="15"/>
      <c r="S1736" s="15"/>
      <c r="T1736" s="15"/>
      <c r="V1736" s="16">
        <f>(G1736+H1736+I1736+J1736+K1736+L1736+M1736+N1736+O1736+P1736+Q1736+R1736+S1736+T1736)*150</f>
        <v>0</v>
      </c>
    </row>
    <row r="1737" spans="1:22" ht="15.75" customHeight="1" x14ac:dyDescent="0.25">
      <c r="A1737" s="10">
        <v>75031</v>
      </c>
      <c r="B1737" s="11" t="s">
        <v>804</v>
      </c>
      <c r="C1737" s="12" t="s">
        <v>1541</v>
      </c>
      <c r="D1737" s="10">
        <v>102</v>
      </c>
      <c r="E1737" s="13" t="s">
        <v>5356</v>
      </c>
      <c r="F1737" s="14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38"/>
      <c r="T1737" s="38"/>
      <c r="V1737" s="16">
        <f t="shared" ref="V1737:V1738" si="183">(G1737+H1737+I1737+J1737+K1737+L1737+M1737+N1737+O1737+P1737+Q1737+R1737+S1737+T1737)*102</f>
        <v>0</v>
      </c>
    </row>
    <row r="1738" spans="1:22" ht="15.75" customHeight="1" x14ac:dyDescent="0.25">
      <c r="A1738" s="10">
        <v>79199</v>
      </c>
      <c r="B1738" s="11" t="s">
        <v>804</v>
      </c>
      <c r="C1738" s="12" t="s">
        <v>1542</v>
      </c>
      <c r="D1738" s="10">
        <v>102</v>
      </c>
      <c r="E1738" s="13" t="s">
        <v>5356</v>
      </c>
      <c r="F1738" s="14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38"/>
      <c r="T1738" s="38"/>
      <c r="V1738" s="16">
        <f t="shared" si="183"/>
        <v>0</v>
      </c>
    </row>
    <row r="1739" spans="1:22" ht="15.75" customHeight="1" x14ac:dyDescent="0.25">
      <c r="A1739" s="10" t="s">
        <v>409</v>
      </c>
      <c r="B1739" s="11" t="s">
        <v>804</v>
      </c>
      <c r="C1739" s="12" t="s">
        <v>1543</v>
      </c>
      <c r="D1739" s="10">
        <v>84</v>
      </c>
      <c r="E1739" s="13" t="s">
        <v>5356</v>
      </c>
      <c r="F1739" s="14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38"/>
      <c r="T1739" s="38"/>
      <c r="V1739" s="16">
        <f>(G1739+H1739+I1739+J1739+K1739+L1739+M1739+N1739+O1739+P1739+Q1739+R1739+S1739+T1739)*84</f>
        <v>0</v>
      </c>
    </row>
    <row r="1740" spans="1:22" ht="15.75" customHeight="1" x14ac:dyDescent="0.25">
      <c r="A1740" s="10" t="s">
        <v>408</v>
      </c>
      <c r="B1740" s="11" t="s">
        <v>804</v>
      </c>
      <c r="C1740" s="12" t="s">
        <v>1543</v>
      </c>
      <c r="D1740" s="10">
        <v>102</v>
      </c>
      <c r="E1740" s="13" t="s">
        <v>5356</v>
      </c>
      <c r="F1740" s="14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38"/>
      <c r="T1740" s="38"/>
      <c r="V1740" s="16">
        <f>(G1740+H1740+I1740+J1740+K1740+L1740+M1740+N1740+O1740+P1740+Q1740+R1740+S1740+T1740)*102</f>
        <v>0</v>
      </c>
    </row>
    <row r="1741" spans="1:22" ht="15.75" customHeight="1" x14ac:dyDescent="0.25">
      <c r="A1741" s="10" t="s">
        <v>2681</v>
      </c>
      <c r="B1741" s="11" t="s">
        <v>804</v>
      </c>
      <c r="C1741" s="12" t="s">
        <v>4117</v>
      </c>
      <c r="D1741" s="10" t="s">
        <v>95</v>
      </c>
      <c r="E1741" s="13" t="s">
        <v>5360</v>
      </c>
      <c r="F1741" s="14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15"/>
      <c r="R1741" s="15"/>
      <c r="S1741" s="15"/>
      <c r="T1741" s="15"/>
      <c r="V1741" s="16">
        <f>(G1741+H1741+I1741+J1741+K1741+L1741+M1741+N1741+O1741+P1741+Q1741+R1741+S1741+T1741)*100</f>
        <v>0</v>
      </c>
    </row>
    <row r="1742" spans="1:22" ht="15.75" customHeight="1" x14ac:dyDescent="0.25">
      <c r="A1742" s="10" t="s">
        <v>411</v>
      </c>
      <c r="B1742" s="11" t="s">
        <v>804</v>
      </c>
      <c r="C1742" s="12" t="s">
        <v>1544</v>
      </c>
      <c r="D1742" s="10">
        <v>84</v>
      </c>
      <c r="E1742" s="13" t="s">
        <v>5356</v>
      </c>
      <c r="F1742" s="14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38"/>
      <c r="T1742" s="38"/>
      <c r="V1742" s="16">
        <f>(G1742+H1742+I1742+J1742+K1742+L1742+M1742+N1742+O1742+P1742+Q1742+R1742+S1742+T1742)*84</f>
        <v>0</v>
      </c>
    </row>
    <row r="1743" spans="1:22" ht="15.75" customHeight="1" x14ac:dyDescent="0.25">
      <c r="A1743" s="10" t="s">
        <v>40</v>
      </c>
      <c r="B1743" s="11" t="s">
        <v>804</v>
      </c>
      <c r="C1743" s="12" t="s">
        <v>1544</v>
      </c>
      <c r="D1743" s="10" t="s">
        <v>95</v>
      </c>
      <c r="E1743" s="13" t="s">
        <v>5360</v>
      </c>
      <c r="F1743" s="14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15"/>
      <c r="R1743" s="15"/>
      <c r="S1743" s="15"/>
      <c r="T1743" s="15"/>
      <c r="V1743" s="16">
        <f>(G1743+H1743+I1743+J1743+K1743+L1743+M1743+N1743+O1743+P1743+Q1743+R1743+S1743+T1743)*100</f>
        <v>0</v>
      </c>
    </row>
    <row r="1744" spans="1:22" ht="15.75" customHeight="1" x14ac:dyDescent="0.25">
      <c r="A1744" s="10" t="s">
        <v>410</v>
      </c>
      <c r="B1744" s="11" t="s">
        <v>804</v>
      </c>
      <c r="C1744" s="12" t="s">
        <v>1544</v>
      </c>
      <c r="D1744" s="10">
        <v>102</v>
      </c>
      <c r="E1744" s="13" t="s">
        <v>5356</v>
      </c>
      <c r="F1744" s="14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38"/>
      <c r="T1744" s="38"/>
      <c r="V1744" s="16">
        <f>(G1744+H1744+I1744+J1744+K1744+L1744+M1744+N1744+O1744+P1744+Q1744+R1744+S1744+T1744)*102</f>
        <v>0</v>
      </c>
    </row>
    <row r="1745" spans="1:22" ht="15.75" customHeight="1" x14ac:dyDescent="0.25">
      <c r="A1745" s="10" t="s">
        <v>39</v>
      </c>
      <c r="B1745" s="11" t="s">
        <v>804</v>
      </c>
      <c r="C1745" s="12" t="s">
        <v>1544</v>
      </c>
      <c r="D1745" s="10" t="s">
        <v>96</v>
      </c>
      <c r="E1745" s="13" t="s">
        <v>5360</v>
      </c>
      <c r="F1745" s="14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15"/>
      <c r="R1745" s="15"/>
      <c r="S1745" s="15"/>
      <c r="T1745" s="15"/>
      <c r="V1745" s="16">
        <f>(G1745+H1745+I1745+J1745+K1745+L1745+M1745+N1745+O1745+P1745+Q1745+R1745+S1745+T1745)*288</f>
        <v>0</v>
      </c>
    </row>
    <row r="1746" spans="1:22" ht="15.75" customHeight="1" x14ac:dyDescent="0.25">
      <c r="A1746" s="10" t="s">
        <v>413</v>
      </c>
      <c r="B1746" s="11" t="s">
        <v>804</v>
      </c>
      <c r="C1746" s="12" t="s">
        <v>1545</v>
      </c>
      <c r="D1746" s="10">
        <v>84</v>
      </c>
      <c r="E1746" s="13" t="s">
        <v>5356</v>
      </c>
      <c r="F1746" s="14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38"/>
      <c r="T1746" s="38"/>
      <c r="V1746" s="16">
        <f>(G1746+H1746+I1746+J1746+K1746+L1746+M1746+N1746+O1746+P1746+Q1746+R1746+S1746+T1746)*84</f>
        <v>0</v>
      </c>
    </row>
    <row r="1747" spans="1:22" ht="15.75" customHeight="1" x14ac:dyDescent="0.25">
      <c r="A1747" s="10" t="s">
        <v>412</v>
      </c>
      <c r="B1747" s="11" t="s">
        <v>804</v>
      </c>
      <c r="C1747" s="12" t="s">
        <v>1545</v>
      </c>
      <c r="D1747" s="10">
        <v>102</v>
      </c>
      <c r="E1747" s="13" t="s">
        <v>5356</v>
      </c>
      <c r="F1747" s="14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38"/>
      <c r="T1747" s="38"/>
      <c r="V1747" s="16">
        <f>(G1747+H1747+I1747+J1747+K1747+L1747+M1747+N1747+O1747+P1747+Q1747+R1747+S1747+T1747)*102</f>
        <v>0</v>
      </c>
    </row>
    <row r="1748" spans="1:22" ht="15.75" customHeight="1" x14ac:dyDescent="0.25">
      <c r="A1748" s="10" t="s">
        <v>2682</v>
      </c>
      <c r="B1748" s="11" t="s">
        <v>804</v>
      </c>
      <c r="C1748" s="12" t="s">
        <v>4118</v>
      </c>
      <c r="D1748" s="10" t="s">
        <v>95</v>
      </c>
      <c r="E1748" s="13" t="s">
        <v>5360</v>
      </c>
      <c r="F1748" s="14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15"/>
      <c r="R1748" s="15"/>
      <c r="S1748" s="15"/>
      <c r="T1748" s="15"/>
      <c r="V1748" s="16">
        <f>(G1748+H1748+I1748+J1748+K1748+L1748+M1748+N1748+O1748+P1748+Q1748+R1748+S1748+T1748)*100</f>
        <v>0</v>
      </c>
    </row>
    <row r="1749" spans="1:22" ht="15.75" customHeight="1" x14ac:dyDescent="0.25">
      <c r="A1749" s="10">
        <v>75080</v>
      </c>
      <c r="B1749" s="11" t="s">
        <v>804</v>
      </c>
      <c r="C1749" s="12" t="s">
        <v>1546</v>
      </c>
      <c r="D1749" s="10">
        <v>84</v>
      </c>
      <c r="E1749" s="13">
        <v>26</v>
      </c>
      <c r="F1749" s="14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38"/>
      <c r="T1749" s="15"/>
      <c r="V1749" s="16">
        <f>(G1749+H1749+I1749+J1749+K1749+L1749+M1749+N1749+O1749+P1749+Q1749+R1749+S1749+T1749)*84</f>
        <v>0</v>
      </c>
    </row>
    <row r="1750" spans="1:22" ht="15.75" customHeight="1" x14ac:dyDescent="0.25">
      <c r="A1750" s="10">
        <v>74878</v>
      </c>
      <c r="B1750" s="11" t="s">
        <v>804</v>
      </c>
      <c r="C1750" s="12" t="s">
        <v>1547</v>
      </c>
      <c r="D1750" s="10">
        <v>102</v>
      </c>
      <c r="E1750" s="13">
        <v>26</v>
      </c>
      <c r="F1750" s="14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38"/>
      <c r="T1750" s="15"/>
      <c r="V1750" s="16">
        <f>(G1750+H1750+I1750+J1750+K1750+L1750+M1750+N1750+O1750+P1750+Q1750+R1750+S1750+T1750)*102</f>
        <v>0</v>
      </c>
    </row>
    <row r="1751" spans="1:22" ht="15.75" customHeight="1" x14ac:dyDescent="0.25">
      <c r="A1751" s="10" t="s">
        <v>415</v>
      </c>
      <c r="B1751" s="11" t="s">
        <v>804</v>
      </c>
      <c r="C1751" s="12" t="s">
        <v>5216</v>
      </c>
      <c r="D1751" s="10">
        <v>84</v>
      </c>
      <c r="E1751" s="13" t="s">
        <v>5356</v>
      </c>
      <c r="F1751" s="14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38"/>
      <c r="T1751" s="38"/>
      <c r="V1751" s="16">
        <f>(G1751+H1751+I1751+J1751+K1751+L1751+M1751+N1751+O1751+P1751+Q1751+R1751+S1751+T1751)*84</f>
        <v>0</v>
      </c>
    </row>
    <row r="1752" spans="1:22" ht="15.75" customHeight="1" x14ac:dyDescent="0.25">
      <c r="A1752" s="10" t="s">
        <v>414</v>
      </c>
      <c r="B1752" s="11" t="s">
        <v>804</v>
      </c>
      <c r="C1752" s="12" t="s">
        <v>5216</v>
      </c>
      <c r="D1752" s="10">
        <v>102</v>
      </c>
      <c r="E1752" s="13" t="s">
        <v>5356</v>
      </c>
      <c r="F1752" s="14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38"/>
      <c r="T1752" s="38"/>
      <c r="V1752" s="16">
        <f>(G1752+H1752+I1752+J1752+K1752+L1752+M1752+N1752+O1752+P1752+Q1752+R1752+S1752+T1752)*102</f>
        <v>0</v>
      </c>
    </row>
    <row r="1753" spans="1:22" ht="15.75" customHeight="1" x14ac:dyDescent="0.25">
      <c r="A1753" s="10" t="s">
        <v>417</v>
      </c>
      <c r="B1753" s="11" t="s">
        <v>804</v>
      </c>
      <c r="C1753" s="12" t="s">
        <v>1548</v>
      </c>
      <c r="D1753" s="10">
        <v>84</v>
      </c>
      <c r="E1753" s="13" t="s">
        <v>5356</v>
      </c>
      <c r="F1753" s="14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38"/>
      <c r="T1753" s="38"/>
      <c r="V1753" s="16">
        <f>(G1753+H1753+I1753+J1753+K1753+L1753+M1753+N1753+O1753+P1753+Q1753+R1753+S1753+T1753)*84</f>
        <v>0</v>
      </c>
    </row>
    <row r="1754" spans="1:22" ht="15.75" customHeight="1" x14ac:dyDescent="0.25">
      <c r="A1754" s="10" t="s">
        <v>416</v>
      </c>
      <c r="B1754" s="11" t="s">
        <v>804</v>
      </c>
      <c r="C1754" s="12" t="s">
        <v>1548</v>
      </c>
      <c r="D1754" s="10">
        <v>102</v>
      </c>
      <c r="E1754" s="13" t="s">
        <v>5356</v>
      </c>
      <c r="F1754" s="14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38"/>
      <c r="T1754" s="38"/>
      <c r="V1754" s="16">
        <f t="shared" ref="V1754:V1756" si="184">(G1754+H1754+I1754+J1754+K1754+L1754+M1754+N1754+O1754+P1754+Q1754+R1754+S1754+T1754)*102</f>
        <v>0</v>
      </c>
    </row>
    <row r="1755" spans="1:22" ht="15.75" customHeight="1" x14ac:dyDescent="0.25">
      <c r="A1755" s="10">
        <v>6472</v>
      </c>
      <c r="B1755" s="11" t="s">
        <v>804</v>
      </c>
      <c r="C1755" s="12" t="s">
        <v>1549</v>
      </c>
      <c r="D1755" s="10">
        <v>102</v>
      </c>
      <c r="E1755" s="13" t="s">
        <v>5356</v>
      </c>
      <c r="F1755" s="14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38"/>
      <c r="T1755" s="38"/>
      <c r="V1755" s="16">
        <f t="shared" si="184"/>
        <v>0</v>
      </c>
    </row>
    <row r="1756" spans="1:22" ht="15.75" customHeight="1" x14ac:dyDescent="0.25">
      <c r="A1756" s="10">
        <v>75033</v>
      </c>
      <c r="B1756" s="11" t="s">
        <v>805</v>
      </c>
      <c r="C1756" s="12" t="s">
        <v>1550</v>
      </c>
      <c r="D1756" s="10">
        <v>102</v>
      </c>
      <c r="E1756" s="13" t="s">
        <v>5356</v>
      </c>
      <c r="F1756" s="14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38"/>
      <c r="T1756" s="38"/>
      <c r="V1756" s="16">
        <f t="shared" si="184"/>
        <v>0</v>
      </c>
    </row>
    <row r="1757" spans="1:22" ht="15.75" customHeight="1" x14ac:dyDescent="0.25">
      <c r="A1757" s="10" t="s">
        <v>2683</v>
      </c>
      <c r="B1757" s="11" t="s">
        <v>805</v>
      </c>
      <c r="C1757" s="12" t="s">
        <v>4119</v>
      </c>
      <c r="D1757" s="10" t="s">
        <v>133</v>
      </c>
      <c r="E1757" s="13" t="s">
        <v>5349</v>
      </c>
      <c r="F1757" s="14"/>
      <c r="G1757" s="15"/>
      <c r="H1757" s="15"/>
      <c r="I1757" s="38"/>
      <c r="J1757" s="38"/>
      <c r="K1757" s="38"/>
      <c r="L1757" s="38"/>
      <c r="M1757" s="38"/>
      <c r="N1757" s="38"/>
      <c r="O1757" s="38"/>
      <c r="P1757" s="38"/>
      <c r="Q1757" s="15"/>
      <c r="R1757" s="15"/>
      <c r="S1757" s="15"/>
      <c r="T1757" s="15"/>
      <c r="V1757" s="16">
        <f>(G1757+H1757+I1757+J1757+K1757+L1757+M1757+N1757+O1757+P1757+Q1757+R1757+S1757+T1757)*70</f>
        <v>0</v>
      </c>
    </row>
    <row r="1758" spans="1:22" ht="15.75" customHeight="1" x14ac:dyDescent="0.25">
      <c r="A1758" s="10" t="s">
        <v>2684</v>
      </c>
      <c r="B1758" s="11" t="s">
        <v>805</v>
      </c>
      <c r="C1758" s="12" t="s">
        <v>4119</v>
      </c>
      <c r="D1758" s="10" t="s">
        <v>131</v>
      </c>
      <c r="E1758" s="13" t="s">
        <v>5349</v>
      </c>
      <c r="F1758" s="14"/>
      <c r="G1758" s="15"/>
      <c r="H1758" s="15"/>
      <c r="I1758" s="38"/>
      <c r="J1758" s="38"/>
      <c r="K1758" s="38"/>
      <c r="L1758" s="38"/>
      <c r="M1758" s="38"/>
      <c r="N1758" s="38"/>
      <c r="O1758" s="38"/>
      <c r="P1758" s="38"/>
      <c r="Q1758" s="15"/>
      <c r="R1758" s="15"/>
      <c r="S1758" s="15"/>
      <c r="T1758" s="15"/>
      <c r="V1758" s="16">
        <f>(G1758+H1758+I1758+J1758+K1758+L1758+M1758+N1758+O1758+P1758+Q1758+R1758+S1758+T1758)*150</f>
        <v>0</v>
      </c>
    </row>
    <row r="1759" spans="1:22" ht="15.75" customHeight="1" x14ac:dyDescent="0.25">
      <c r="A1759" s="10" t="s">
        <v>419</v>
      </c>
      <c r="B1759" s="11" t="s">
        <v>805</v>
      </c>
      <c r="C1759" s="12" t="s">
        <v>1551</v>
      </c>
      <c r="D1759" s="10">
        <v>84</v>
      </c>
      <c r="E1759" s="13" t="s">
        <v>5356</v>
      </c>
      <c r="F1759" s="14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38"/>
      <c r="T1759" s="38"/>
      <c r="V1759" s="16">
        <f>(G1759+H1759+I1759+J1759+K1759+L1759+M1759+N1759+O1759+P1759+Q1759+R1759+S1759+T1759)*84</f>
        <v>0</v>
      </c>
    </row>
    <row r="1760" spans="1:22" ht="15.75" customHeight="1" x14ac:dyDescent="0.25">
      <c r="A1760" s="10" t="s">
        <v>418</v>
      </c>
      <c r="B1760" s="11" t="s">
        <v>805</v>
      </c>
      <c r="C1760" s="12" t="s">
        <v>1551</v>
      </c>
      <c r="D1760" s="10">
        <v>102</v>
      </c>
      <c r="E1760" s="13" t="s">
        <v>5356</v>
      </c>
      <c r="F1760" s="14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38"/>
      <c r="T1760" s="38"/>
      <c r="V1760" s="16">
        <f>(G1760+H1760+I1760+J1760+K1760+L1760+M1760+N1760+O1760+P1760+Q1760+R1760+S1760+T1760)*102</f>
        <v>0</v>
      </c>
    </row>
    <row r="1761" spans="1:22" ht="15.75" customHeight="1" x14ac:dyDescent="0.25">
      <c r="A1761" s="10" t="s">
        <v>2685</v>
      </c>
      <c r="B1761" s="11" t="s">
        <v>805</v>
      </c>
      <c r="C1761" s="12" t="s">
        <v>1552</v>
      </c>
      <c r="D1761" s="10" t="s">
        <v>133</v>
      </c>
      <c r="E1761" s="13" t="s">
        <v>5349</v>
      </c>
      <c r="F1761" s="14"/>
      <c r="G1761" s="15"/>
      <c r="H1761" s="15"/>
      <c r="I1761" s="38"/>
      <c r="J1761" s="38"/>
      <c r="K1761" s="38"/>
      <c r="L1761" s="38"/>
      <c r="M1761" s="38"/>
      <c r="N1761" s="38"/>
      <c r="O1761" s="38"/>
      <c r="P1761" s="38"/>
      <c r="Q1761" s="15"/>
      <c r="R1761" s="15"/>
      <c r="S1761" s="15"/>
      <c r="T1761" s="15"/>
      <c r="V1761" s="16">
        <f>(G1761+H1761+I1761+J1761+K1761+L1761+M1761+N1761+O1761+P1761+Q1761+R1761+S1761+T1761)*70</f>
        <v>0</v>
      </c>
    </row>
    <row r="1762" spans="1:22" ht="15.75" customHeight="1" x14ac:dyDescent="0.25">
      <c r="A1762" s="10">
        <v>75006</v>
      </c>
      <c r="B1762" s="11" t="s">
        <v>805</v>
      </c>
      <c r="C1762" s="12" t="s">
        <v>1552</v>
      </c>
      <c r="D1762" s="10">
        <v>102</v>
      </c>
      <c r="E1762" s="13" t="s">
        <v>5356</v>
      </c>
      <c r="F1762" s="14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38"/>
      <c r="T1762" s="38"/>
      <c r="V1762" s="16">
        <f>(G1762+H1762+I1762+J1762+K1762+L1762+M1762+N1762+O1762+P1762+Q1762+R1762+S1762+T1762)*102</f>
        <v>0</v>
      </c>
    </row>
    <row r="1763" spans="1:22" ht="15.75" customHeight="1" x14ac:dyDescent="0.25">
      <c r="A1763" s="10" t="s">
        <v>2686</v>
      </c>
      <c r="B1763" s="11" t="s">
        <v>805</v>
      </c>
      <c r="C1763" s="12" t="s">
        <v>1552</v>
      </c>
      <c r="D1763" s="10" t="s">
        <v>131</v>
      </c>
      <c r="E1763" s="13" t="s">
        <v>5349</v>
      </c>
      <c r="F1763" s="14"/>
      <c r="G1763" s="15"/>
      <c r="H1763" s="15"/>
      <c r="I1763" s="38"/>
      <c r="J1763" s="38"/>
      <c r="K1763" s="38"/>
      <c r="L1763" s="38"/>
      <c r="M1763" s="38"/>
      <c r="N1763" s="38"/>
      <c r="O1763" s="38"/>
      <c r="P1763" s="38"/>
      <c r="Q1763" s="15"/>
      <c r="R1763" s="15"/>
      <c r="S1763" s="15"/>
      <c r="T1763" s="15"/>
      <c r="V1763" s="16">
        <f>(G1763+H1763+I1763+J1763+K1763+L1763+M1763+N1763+O1763+P1763+Q1763+R1763+S1763+T1763)*150</f>
        <v>0</v>
      </c>
    </row>
    <row r="1764" spans="1:22" ht="15.75" customHeight="1" x14ac:dyDescent="0.25">
      <c r="A1764" s="10" t="s">
        <v>421</v>
      </c>
      <c r="B1764" s="11" t="s">
        <v>805</v>
      </c>
      <c r="C1764" s="12" t="s">
        <v>1553</v>
      </c>
      <c r="D1764" s="10">
        <v>84</v>
      </c>
      <c r="E1764" s="13" t="s">
        <v>5356</v>
      </c>
      <c r="F1764" s="14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38"/>
      <c r="T1764" s="38"/>
      <c r="V1764" s="16">
        <f>(G1764+H1764+I1764+J1764+K1764+L1764+M1764+N1764+O1764+P1764+Q1764+R1764+S1764+T1764)*84</f>
        <v>0</v>
      </c>
    </row>
    <row r="1765" spans="1:22" ht="15.75" customHeight="1" x14ac:dyDescent="0.25">
      <c r="A1765" s="10" t="s">
        <v>420</v>
      </c>
      <c r="B1765" s="11" t="s">
        <v>805</v>
      </c>
      <c r="C1765" s="12" t="s">
        <v>1553</v>
      </c>
      <c r="D1765" s="10">
        <v>102</v>
      </c>
      <c r="E1765" s="13" t="s">
        <v>5356</v>
      </c>
      <c r="F1765" s="14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38"/>
      <c r="T1765" s="38"/>
      <c r="V1765" s="16">
        <f>(G1765+H1765+I1765+J1765+K1765+L1765+M1765+N1765+O1765+P1765+Q1765+R1765+S1765+T1765)*102</f>
        <v>0</v>
      </c>
    </row>
    <row r="1766" spans="1:22" ht="15.75" customHeight="1" x14ac:dyDescent="0.25">
      <c r="A1766" s="10" t="s">
        <v>423</v>
      </c>
      <c r="B1766" s="11" t="s">
        <v>805</v>
      </c>
      <c r="C1766" s="12" t="s">
        <v>1554</v>
      </c>
      <c r="D1766" s="10">
        <v>84</v>
      </c>
      <c r="E1766" s="13" t="s">
        <v>5354</v>
      </c>
      <c r="F1766" s="14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38"/>
      <c r="S1766" s="38"/>
      <c r="T1766" s="15"/>
      <c r="V1766" s="16">
        <f>(G1766+H1766+I1766+J1766+K1766+L1766+M1766+N1766+O1766+P1766+Q1766+R1766+S1766+T1766)*84</f>
        <v>0</v>
      </c>
    </row>
    <row r="1767" spans="1:22" ht="15.75" customHeight="1" x14ac:dyDescent="0.25">
      <c r="A1767" s="10" t="s">
        <v>422</v>
      </c>
      <c r="B1767" s="11" t="s">
        <v>805</v>
      </c>
      <c r="C1767" s="12" t="s">
        <v>1554</v>
      </c>
      <c r="D1767" s="10">
        <v>102</v>
      </c>
      <c r="E1767" s="13" t="s">
        <v>5354</v>
      </c>
      <c r="F1767" s="14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38"/>
      <c r="S1767" s="38"/>
      <c r="T1767" s="15"/>
      <c r="V1767" s="16">
        <f t="shared" ref="V1767:V1771" si="185">(G1767+H1767+I1767+J1767+K1767+L1767+M1767+N1767+O1767+P1767+Q1767+R1767+S1767+T1767)*102</f>
        <v>0</v>
      </c>
    </row>
    <row r="1768" spans="1:22" ht="15.75" customHeight="1" x14ac:dyDescent="0.25">
      <c r="A1768" s="10">
        <v>79107</v>
      </c>
      <c r="B1768" s="11" t="s">
        <v>806</v>
      </c>
      <c r="C1768" s="12" t="s">
        <v>1555</v>
      </c>
      <c r="D1768" s="10">
        <v>102</v>
      </c>
      <c r="E1768" s="13" t="s">
        <v>5356</v>
      </c>
      <c r="F1768" s="14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38"/>
      <c r="T1768" s="38"/>
      <c r="V1768" s="16">
        <f t="shared" si="185"/>
        <v>0</v>
      </c>
    </row>
    <row r="1769" spans="1:22" ht="15.75" customHeight="1" x14ac:dyDescent="0.25">
      <c r="A1769" s="10">
        <v>75007</v>
      </c>
      <c r="B1769" s="11" t="s">
        <v>806</v>
      </c>
      <c r="C1769" s="12" t="s">
        <v>1556</v>
      </c>
      <c r="D1769" s="10">
        <v>102</v>
      </c>
      <c r="E1769" s="13" t="s">
        <v>5356</v>
      </c>
      <c r="F1769" s="14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38"/>
      <c r="T1769" s="38"/>
      <c r="V1769" s="16">
        <f t="shared" si="185"/>
        <v>0</v>
      </c>
    </row>
    <row r="1770" spans="1:22" ht="15.75" customHeight="1" x14ac:dyDescent="0.25">
      <c r="A1770" s="10">
        <v>79198</v>
      </c>
      <c r="B1770" s="11" t="s">
        <v>806</v>
      </c>
      <c r="C1770" s="12" t="s">
        <v>1557</v>
      </c>
      <c r="D1770" s="10">
        <v>102</v>
      </c>
      <c r="E1770" s="13" t="s">
        <v>5356</v>
      </c>
      <c r="F1770" s="14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38"/>
      <c r="T1770" s="38"/>
      <c r="V1770" s="16">
        <f t="shared" si="185"/>
        <v>0</v>
      </c>
    </row>
    <row r="1771" spans="1:22" ht="15.75" customHeight="1" x14ac:dyDescent="0.25">
      <c r="A1771" s="10">
        <v>76167</v>
      </c>
      <c r="B1771" s="11" t="s">
        <v>807</v>
      </c>
      <c r="C1771" s="12" t="s">
        <v>1558</v>
      </c>
      <c r="D1771" s="10">
        <v>102</v>
      </c>
      <c r="E1771" s="13" t="s">
        <v>5356</v>
      </c>
      <c r="F1771" s="14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38"/>
      <c r="T1771" s="38"/>
      <c r="V1771" s="16">
        <f t="shared" si="185"/>
        <v>0</v>
      </c>
    </row>
    <row r="1772" spans="1:22" ht="15.75" customHeight="1" x14ac:dyDescent="0.25">
      <c r="A1772" s="10" t="s">
        <v>2687</v>
      </c>
      <c r="B1772" s="11" t="s">
        <v>804</v>
      </c>
      <c r="C1772" s="12" t="s">
        <v>4120</v>
      </c>
      <c r="D1772" s="10" t="s">
        <v>133</v>
      </c>
      <c r="E1772" s="13" t="s">
        <v>5349</v>
      </c>
      <c r="F1772" s="14"/>
      <c r="G1772" s="15"/>
      <c r="H1772" s="15"/>
      <c r="I1772" s="38"/>
      <c r="J1772" s="38"/>
      <c r="K1772" s="38"/>
      <c r="L1772" s="38"/>
      <c r="M1772" s="38"/>
      <c r="N1772" s="38"/>
      <c r="O1772" s="38"/>
      <c r="P1772" s="38"/>
      <c r="Q1772" s="15"/>
      <c r="R1772" s="15"/>
      <c r="S1772" s="15"/>
      <c r="T1772" s="15"/>
      <c r="V1772" s="16">
        <f>(G1772+H1772+I1772+J1772+K1772+L1772+M1772+N1772+O1772+P1772+Q1772+R1772+S1772+T1772)*70</f>
        <v>0</v>
      </c>
    </row>
    <row r="1773" spans="1:22" ht="15.75" customHeight="1" x14ac:dyDescent="0.25">
      <c r="A1773" s="10" t="s">
        <v>2688</v>
      </c>
      <c r="B1773" s="11" t="s">
        <v>804</v>
      </c>
      <c r="C1773" s="12" t="s">
        <v>4120</v>
      </c>
      <c r="D1773" s="10" t="s">
        <v>131</v>
      </c>
      <c r="E1773" s="13" t="s">
        <v>5349</v>
      </c>
      <c r="F1773" s="14"/>
      <c r="G1773" s="15"/>
      <c r="H1773" s="15"/>
      <c r="I1773" s="38"/>
      <c r="J1773" s="38"/>
      <c r="K1773" s="38"/>
      <c r="L1773" s="38"/>
      <c r="M1773" s="38"/>
      <c r="N1773" s="38"/>
      <c r="O1773" s="38"/>
      <c r="P1773" s="38"/>
      <c r="Q1773" s="15"/>
      <c r="R1773" s="15"/>
      <c r="S1773" s="15"/>
      <c r="T1773" s="15"/>
      <c r="V1773" s="16">
        <f>(G1773+H1773+I1773+J1773+K1773+L1773+M1773+N1773+O1773+P1773+Q1773+R1773+S1773+T1773)*150</f>
        <v>0</v>
      </c>
    </row>
    <row r="1774" spans="1:22" s="3" customFormat="1" ht="15.75" customHeight="1" x14ac:dyDescent="0.25">
      <c r="A1774" s="17"/>
      <c r="B1774" s="18"/>
      <c r="C1774" s="19"/>
      <c r="D1774" s="17"/>
      <c r="E1774" s="23"/>
      <c r="F1774" s="14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V1774" s="22"/>
    </row>
    <row r="1775" spans="1:22" ht="15.75" customHeight="1" x14ac:dyDescent="0.25">
      <c r="A1775" s="10">
        <v>3701</v>
      </c>
      <c r="B1775" s="11" t="s">
        <v>808</v>
      </c>
      <c r="C1775" s="12" t="s">
        <v>1559</v>
      </c>
      <c r="D1775" s="10">
        <v>102</v>
      </c>
      <c r="E1775" s="13" t="s">
        <v>98</v>
      </c>
      <c r="F1775" s="14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V1775" s="16">
        <f t="shared" ref="V1775:V1781" si="186">(G1775+H1775+I1775+J1775+K1775+L1775+M1775+N1775+O1775+P1775+Q1775+R1775+S1775+T1775)*102</f>
        <v>0</v>
      </c>
    </row>
    <row r="1776" spans="1:22" ht="15.75" customHeight="1" x14ac:dyDescent="0.25">
      <c r="A1776" s="10">
        <v>3702</v>
      </c>
      <c r="B1776" s="11" t="s">
        <v>808</v>
      </c>
      <c r="C1776" s="12" t="s">
        <v>1560</v>
      </c>
      <c r="D1776" s="10">
        <v>102</v>
      </c>
      <c r="E1776" s="13" t="s">
        <v>98</v>
      </c>
      <c r="F1776" s="14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V1776" s="16">
        <f t="shared" si="186"/>
        <v>0</v>
      </c>
    </row>
    <row r="1777" spans="1:22" ht="15.75" customHeight="1" x14ac:dyDescent="0.25">
      <c r="A1777" s="10">
        <v>3703</v>
      </c>
      <c r="B1777" s="11" t="s">
        <v>808</v>
      </c>
      <c r="C1777" s="12" t="s">
        <v>1561</v>
      </c>
      <c r="D1777" s="10">
        <v>102</v>
      </c>
      <c r="E1777" s="13" t="s">
        <v>98</v>
      </c>
      <c r="F1777" s="14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V1777" s="16">
        <f t="shared" si="186"/>
        <v>0</v>
      </c>
    </row>
    <row r="1778" spans="1:22" ht="15.75" customHeight="1" x14ac:dyDescent="0.25">
      <c r="A1778" s="10">
        <v>3704</v>
      </c>
      <c r="B1778" s="11" t="s">
        <v>808</v>
      </c>
      <c r="C1778" s="12" t="s">
        <v>1562</v>
      </c>
      <c r="D1778" s="10">
        <v>102</v>
      </c>
      <c r="E1778" s="13" t="s">
        <v>98</v>
      </c>
      <c r="F1778" s="14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V1778" s="16">
        <f t="shared" si="186"/>
        <v>0</v>
      </c>
    </row>
    <row r="1779" spans="1:22" ht="15.75" customHeight="1" x14ac:dyDescent="0.25">
      <c r="A1779" s="10">
        <v>5431</v>
      </c>
      <c r="B1779" s="11" t="s">
        <v>808</v>
      </c>
      <c r="C1779" s="12" t="s">
        <v>1563</v>
      </c>
      <c r="D1779" s="10">
        <v>102</v>
      </c>
      <c r="E1779" s="13" t="s">
        <v>98</v>
      </c>
      <c r="F1779" s="14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V1779" s="16">
        <f t="shared" si="186"/>
        <v>0</v>
      </c>
    </row>
    <row r="1780" spans="1:22" ht="15.75" customHeight="1" x14ac:dyDescent="0.25">
      <c r="A1780" s="10">
        <v>3983</v>
      </c>
      <c r="B1780" s="11" t="s">
        <v>808</v>
      </c>
      <c r="C1780" s="12" t="s">
        <v>1564</v>
      </c>
      <c r="D1780" s="10">
        <v>102</v>
      </c>
      <c r="E1780" s="13" t="s">
        <v>98</v>
      </c>
      <c r="F1780" s="14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V1780" s="16">
        <f t="shared" si="186"/>
        <v>0</v>
      </c>
    </row>
    <row r="1781" spans="1:22" ht="15.75" customHeight="1" x14ac:dyDescent="0.25">
      <c r="A1781" s="10">
        <v>3275</v>
      </c>
      <c r="B1781" s="11" t="s">
        <v>809</v>
      </c>
      <c r="C1781" s="12" t="s">
        <v>1565</v>
      </c>
      <c r="D1781" s="10">
        <v>102</v>
      </c>
      <c r="E1781" s="13" t="s">
        <v>98</v>
      </c>
      <c r="F1781" s="14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V1781" s="16">
        <f t="shared" si="186"/>
        <v>0</v>
      </c>
    </row>
    <row r="1782" spans="1:22" s="3" customFormat="1" ht="15.75" customHeight="1" x14ac:dyDescent="0.25">
      <c r="A1782" s="17"/>
      <c r="B1782" s="18"/>
      <c r="C1782" s="19"/>
      <c r="D1782" s="17"/>
      <c r="E1782" s="23"/>
      <c r="F1782" s="14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V1782" s="22"/>
    </row>
    <row r="1783" spans="1:22" ht="15.75" customHeight="1" x14ac:dyDescent="0.25">
      <c r="A1783" s="10" t="s">
        <v>2689</v>
      </c>
      <c r="B1783" s="11" t="s">
        <v>3377</v>
      </c>
      <c r="C1783" s="12" t="s">
        <v>4121</v>
      </c>
      <c r="D1783" s="10" t="s">
        <v>95</v>
      </c>
      <c r="E1783" s="13" t="s">
        <v>5360</v>
      </c>
      <c r="F1783" s="14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15"/>
      <c r="R1783" s="15"/>
      <c r="S1783" s="15"/>
      <c r="T1783" s="15"/>
      <c r="V1783" s="16">
        <f>(G1783+H1783+I1783+J1783+K1783+L1783+M1783+N1783+O1783+P1783+Q1783+R1783+S1783+T1783)*100</f>
        <v>0</v>
      </c>
    </row>
    <row r="1784" spans="1:22" s="3" customFormat="1" ht="15.75" customHeight="1" x14ac:dyDescent="0.25">
      <c r="A1784" s="17"/>
      <c r="B1784" s="18"/>
      <c r="C1784" s="19"/>
      <c r="D1784" s="17"/>
      <c r="E1784" s="23"/>
      <c r="F1784" s="14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V1784" s="22"/>
    </row>
    <row r="1785" spans="1:22" ht="15.75" customHeight="1" x14ac:dyDescent="0.25">
      <c r="A1785" s="10">
        <v>72823</v>
      </c>
      <c r="B1785" s="11" t="s">
        <v>810</v>
      </c>
      <c r="C1785" s="12" t="s">
        <v>1566</v>
      </c>
      <c r="D1785" s="10">
        <v>102</v>
      </c>
      <c r="E1785" s="13" t="s">
        <v>5356</v>
      </c>
      <c r="F1785" s="14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38"/>
      <c r="T1785" s="38"/>
      <c r="V1785" s="16">
        <f t="shared" ref="V1785:V1786" si="187">(G1785+H1785+I1785+J1785+K1785+L1785+M1785+N1785+O1785+P1785+Q1785+R1785+S1785+T1785)*102</f>
        <v>0</v>
      </c>
    </row>
    <row r="1786" spans="1:22" ht="15.75" customHeight="1" x14ac:dyDescent="0.25">
      <c r="A1786" s="10">
        <v>72825</v>
      </c>
      <c r="B1786" s="11" t="s">
        <v>810</v>
      </c>
      <c r="C1786" s="12" t="s">
        <v>1567</v>
      </c>
      <c r="D1786" s="10">
        <v>102</v>
      </c>
      <c r="E1786" s="13" t="s">
        <v>5356</v>
      </c>
      <c r="F1786" s="14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38"/>
      <c r="T1786" s="38"/>
      <c r="V1786" s="16">
        <f t="shared" si="187"/>
        <v>0</v>
      </c>
    </row>
    <row r="1787" spans="1:22" s="3" customFormat="1" ht="15.75" customHeight="1" x14ac:dyDescent="0.25">
      <c r="A1787" s="17"/>
      <c r="B1787" s="18"/>
      <c r="C1787" s="19"/>
      <c r="D1787" s="17"/>
      <c r="E1787" s="23"/>
      <c r="F1787" s="14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V1787" s="22"/>
    </row>
    <row r="1788" spans="1:22" ht="15.75" customHeight="1" x14ac:dyDescent="0.25">
      <c r="A1788" s="10">
        <v>78124</v>
      </c>
      <c r="B1788" s="11" t="s">
        <v>811</v>
      </c>
      <c r="C1788" s="12" t="s">
        <v>1568</v>
      </c>
      <c r="D1788" s="10">
        <v>102</v>
      </c>
      <c r="E1788" s="13" t="s">
        <v>5356</v>
      </c>
      <c r="F1788" s="14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38"/>
      <c r="T1788" s="38"/>
      <c r="V1788" s="16">
        <f t="shared" ref="V1788:V1790" si="188">(G1788+H1788+I1788+J1788+K1788+L1788+M1788+N1788+O1788+P1788+Q1788+R1788+S1788+T1788)*102</f>
        <v>0</v>
      </c>
    </row>
    <row r="1789" spans="1:22" ht="15.75" customHeight="1" x14ac:dyDescent="0.25">
      <c r="A1789" s="10">
        <v>78125</v>
      </c>
      <c r="B1789" s="11" t="s">
        <v>811</v>
      </c>
      <c r="C1789" s="12" t="s">
        <v>1569</v>
      </c>
      <c r="D1789" s="10">
        <v>102</v>
      </c>
      <c r="E1789" s="13" t="s">
        <v>5356</v>
      </c>
      <c r="F1789" s="14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38"/>
      <c r="T1789" s="38"/>
      <c r="V1789" s="16">
        <f t="shared" si="188"/>
        <v>0</v>
      </c>
    </row>
    <row r="1790" spans="1:22" ht="15.75" customHeight="1" x14ac:dyDescent="0.25">
      <c r="A1790" s="10">
        <v>78123</v>
      </c>
      <c r="B1790" s="11" t="s">
        <v>811</v>
      </c>
      <c r="C1790" s="12" t="s">
        <v>1570</v>
      </c>
      <c r="D1790" s="10">
        <v>102</v>
      </c>
      <c r="E1790" s="13" t="s">
        <v>5356</v>
      </c>
      <c r="F1790" s="14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38"/>
      <c r="T1790" s="38"/>
      <c r="V1790" s="16">
        <f t="shared" si="188"/>
        <v>0</v>
      </c>
    </row>
    <row r="1791" spans="1:22" s="3" customFormat="1" ht="15.75" customHeight="1" x14ac:dyDescent="0.25">
      <c r="A1791" s="17"/>
      <c r="B1791" s="18"/>
      <c r="C1791" s="19"/>
      <c r="D1791" s="17"/>
      <c r="E1791" s="23"/>
      <c r="F1791" s="14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V1791" s="22"/>
    </row>
    <row r="1792" spans="1:22" ht="15.75" customHeight="1" x14ac:dyDescent="0.25">
      <c r="A1792" s="10" t="s">
        <v>2690</v>
      </c>
      <c r="B1792" s="11" t="s">
        <v>3378</v>
      </c>
      <c r="C1792" s="12" t="s">
        <v>113</v>
      </c>
      <c r="D1792" s="10" t="s">
        <v>131</v>
      </c>
      <c r="E1792" s="13" t="s">
        <v>5349</v>
      </c>
      <c r="F1792" s="14"/>
      <c r="G1792" s="15"/>
      <c r="H1792" s="15"/>
      <c r="I1792" s="38"/>
      <c r="J1792" s="38"/>
      <c r="K1792" s="38"/>
      <c r="L1792" s="38"/>
      <c r="M1792" s="38"/>
      <c r="N1792" s="38"/>
      <c r="O1792" s="38"/>
      <c r="P1792" s="38"/>
      <c r="Q1792" s="15"/>
      <c r="R1792" s="15"/>
      <c r="S1792" s="15"/>
      <c r="T1792" s="15"/>
      <c r="V1792" s="16">
        <f>(G1792+H1792+I1792+J1792+K1792+L1792+M1792+N1792+O1792+P1792+Q1792+R1792+S1792+T1792)*150</f>
        <v>0</v>
      </c>
    </row>
    <row r="1793" spans="1:22" ht="15.75" customHeight="1" x14ac:dyDescent="0.25">
      <c r="A1793" s="10" t="s">
        <v>2691</v>
      </c>
      <c r="B1793" s="11" t="s">
        <v>3378</v>
      </c>
      <c r="C1793" s="12" t="s">
        <v>4122</v>
      </c>
      <c r="D1793" s="10" t="s">
        <v>133</v>
      </c>
      <c r="E1793" s="13" t="s">
        <v>5349</v>
      </c>
      <c r="F1793" s="14"/>
      <c r="G1793" s="15"/>
      <c r="H1793" s="15"/>
      <c r="I1793" s="38"/>
      <c r="J1793" s="38"/>
      <c r="K1793" s="38"/>
      <c r="L1793" s="38"/>
      <c r="M1793" s="38"/>
      <c r="N1793" s="38"/>
      <c r="O1793" s="38"/>
      <c r="P1793" s="38"/>
      <c r="Q1793" s="15"/>
      <c r="R1793" s="15"/>
      <c r="S1793" s="15"/>
      <c r="T1793" s="15"/>
      <c r="V1793" s="16">
        <f>(G1793+H1793+I1793+J1793+K1793+L1793+M1793+N1793+O1793+P1793+Q1793+R1793+S1793+T1793)*70</f>
        <v>0</v>
      </c>
    </row>
    <row r="1794" spans="1:22" ht="15.75" customHeight="1" x14ac:dyDescent="0.25">
      <c r="A1794" s="10" t="s">
        <v>2692</v>
      </c>
      <c r="B1794" s="11" t="s">
        <v>3378</v>
      </c>
      <c r="C1794" s="12" t="s">
        <v>4122</v>
      </c>
      <c r="D1794" s="10" t="s">
        <v>131</v>
      </c>
      <c r="E1794" s="13" t="s">
        <v>5349</v>
      </c>
      <c r="F1794" s="14"/>
      <c r="G1794" s="15"/>
      <c r="H1794" s="15"/>
      <c r="I1794" s="38"/>
      <c r="J1794" s="38"/>
      <c r="K1794" s="38"/>
      <c r="L1794" s="38"/>
      <c r="M1794" s="38"/>
      <c r="N1794" s="38"/>
      <c r="O1794" s="38"/>
      <c r="P1794" s="38"/>
      <c r="Q1794" s="15"/>
      <c r="R1794" s="15"/>
      <c r="S1794" s="15"/>
      <c r="T1794" s="15"/>
      <c r="V1794" s="16">
        <f>(G1794+H1794+I1794+J1794+K1794+L1794+M1794+N1794+O1794+P1794+Q1794+R1794+S1794+T1794)*150</f>
        <v>0</v>
      </c>
    </row>
    <row r="1795" spans="1:22" s="3" customFormat="1" ht="15.75" customHeight="1" x14ac:dyDescent="0.25">
      <c r="A1795" s="17"/>
      <c r="B1795" s="18"/>
      <c r="C1795" s="19"/>
      <c r="D1795" s="17"/>
      <c r="E1795" s="23"/>
      <c r="F1795" s="14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V1795" s="22"/>
    </row>
    <row r="1796" spans="1:22" ht="15.75" customHeight="1" x14ac:dyDescent="0.25">
      <c r="A1796" s="10" t="s">
        <v>2693</v>
      </c>
      <c r="B1796" s="11" t="s">
        <v>3379</v>
      </c>
      <c r="C1796" s="12" t="s">
        <v>4123</v>
      </c>
      <c r="D1796" s="10" t="s">
        <v>96</v>
      </c>
      <c r="E1796" s="13" t="s">
        <v>5360</v>
      </c>
      <c r="F1796" s="14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15"/>
      <c r="R1796" s="15"/>
      <c r="S1796" s="15"/>
      <c r="T1796" s="15"/>
      <c r="V1796" s="16">
        <f>(G1796+H1796+I1796+J1796+K1796+L1796+M1796+N1796+O1796+P1796+Q1796+R1796+S1796+T1796)*288</f>
        <v>0</v>
      </c>
    </row>
    <row r="1797" spans="1:22" ht="15.75" customHeight="1" x14ac:dyDescent="0.25">
      <c r="A1797" s="10" t="s">
        <v>2694</v>
      </c>
      <c r="B1797" s="11" t="s">
        <v>3379</v>
      </c>
      <c r="C1797" s="12" t="s">
        <v>4124</v>
      </c>
      <c r="D1797" s="10" t="s">
        <v>95</v>
      </c>
      <c r="E1797" s="13" t="s">
        <v>5360</v>
      </c>
      <c r="F1797" s="14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15"/>
      <c r="R1797" s="15"/>
      <c r="S1797" s="15"/>
      <c r="T1797" s="15"/>
      <c r="V1797" s="16">
        <f t="shared" ref="V1797:V1802" si="189">(G1797+H1797+I1797+J1797+K1797+L1797+M1797+N1797+O1797+P1797+Q1797+R1797+S1797+T1797)*100</f>
        <v>0</v>
      </c>
    </row>
    <row r="1798" spans="1:22" ht="15.75" customHeight="1" x14ac:dyDescent="0.25">
      <c r="A1798" s="10" t="s">
        <v>2695</v>
      </c>
      <c r="B1798" s="11" t="s">
        <v>3379</v>
      </c>
      <c r="C1798" s="12" t="s">
        <v>4125</v>
      </c>
      <c r="D1798" s="10" t="s">
        <v>95</v>
      </c>
      <c r="E1798" s="13" t="s">
        <v>5360</v>
      </c>
      <c r="F1798" s="14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15"/>
      <c r="R1798" s="15"/>
      <c r="S1798" s="15"/>
      <c r="T1798" s="15"/>
      <c r="V1798" s="16">
        <f t="shared" si="189"/>
        <v>0</v>
      </c>
    </row>
    <row r="1799" spans="1:22" ht="15.75" customHeight="1" x14ac:dyDescent="0.25">
      <c r="A1799" s="10" t="s">
        <v>2696</v>
      </c>
      <c r="B1799" s="11" t="s">
        <v>3379</v>
      </c>
      <c r="C1799" s="12" t="s">
        <v>4126</v>
      </c>
      <c r="D1799" s="10" t="s">
        <v>95</v>
      </c>
      <c r="E1799" s="13" t="s">
        <v>5360</v>
      </c>
      <c r="F1799" s="14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15"/>
      <c r="R1799" s="15"/>
      <c r="S1799" s="15"/>
      <c r="T1799" s="15"/>
      <c r="V1799" s="16">
        <f t="shared" si="189"/>
        <v>0</v>
      </c>
    </row>
    <row r="1800" spans="1:22" ht="15.75" customHeight="1" x14ac:dyDescent="0.25">
      <c r="A1800" s="10" t="s">
        <v>2697</v>
      </c>
      <c r="B1800" s="11" t="s">
        <v>3379</v>
      </c>
      <c r="C1800" s="12" t="s">
        <v>4127</v>
      </c>
      <c r="D1800" s="10" t="s">
        <v>95</v>
      </c>
      <c r="E1800" s="13" t="s">
        <v>5360</v>
      </c>
      <c r="F1800" s="14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15"/>
      <c r="R1800" s="15"/>
      <c r="S1800" s="15"/>
      <c r="T1800" s="15"/>
      <c r="V1800" s="16">
        <f t="shared" si="189"/>
        <v>0</v>
      </c>
    </row>
    <row r="1801" spans="1:22" ht="15.75" customHeight="1" x14ac:dyDescent="0.25">
      <c r="A1801" s="10" t="s">
        <v>2698</v>
      </c>
      <c r="B1801" s="11" t="s">
        <v>3379</v>
      </c>
      <c r="C1801" s="12" t="s">
        <v>4128</v>
      </c>
      <c r="D1801" s="10" t="s">
        <v>95</v>
      </c>
      <c r="E1801" s="13" t="s">
        <v>5360</v>
      </c>
      <c r="F1801" s="14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15"/>
      <c r="R1801" s="15"/>
      <c r="S1801" s="15"/>
      <c r="T1801" s="15"/>
      <c r="V1801" s="16">
        <f t="shared" si="189"/>
        <v>0</v>
      </c>
    </row>
    <row r="1802" spans="1:22" ht="15.75" customHeight="1" x14ac:dyDescent="0.25">
      <c r="A1802" s="10" t="s">
        <v>2699</v>
      </c>
      <c r="B1802" s="11" t="s">
        <v>3379</v>
      </c>
      <c r="C1802" s="12" t="s">
        <v>4129</v>
      </c>
      <c r="D1802" s="10" t="s">
        <v>95</v>
      </c>
      <c r="E1802" s="13" t="s">
        <v>5360</v>
      </c>
      <c r="F1802" s="14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15"/>
      <c r="R1802" s="15"/>
      <c r="S1802" s="15"/>
      <c r="T1802" s="15"/>
      <c r="V1802" s="16">
        <f t="shared" si="189"/>
        <v>0</v>
      </c>
    </row>
    <row r="1803" spans="1:22" x14ac:dyDescent="0.25">
      <c r="A1803" s="10" t="s">
        <v>2700</v>
      </c>
      <c r="B1803" s="11" t="s">
        <v>3379</v>
      </c>
      <c r="C1803" s="12" t="s">
        <v>4130</v>
      </c>
      <c r="D1803" s="10" t="s">
        <v>96</v>
      </c>
      <c r="E1803" s="13" t="s">
        <v>5360</v>
      </c>
      <c r="F1803" s="14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15"/>
      <c r="R1803" s="15"/>
      <c r="S1803" s="15"/>
      <c r="T1803" s="15"/>
      <c r="V1803" s="16">
        <f t="shared" ref="V1803:V1808" si="190">(G1803+H1803+I1803+J1803+K1803+L1803+M1803+N1803+O1803+P1803+Q1803+R1803+S1803+T1803)*288</f>
        <v>0</v>
      </c>
    </row>
    <row r="1804" spans="1:22" x14ac:dyDescent="0.25">
      <c r="A1804" s="10" t="s">
        <v>2701</v>
      </c>
      <c r="B1804" s="11" t="s">
        <v>3379</v>
      </c>
      <c r="C1804" s="12" t="s">
        <v>4131</v>
      </c>
      <c r="D1804" s="10" t="s">
        <v>96</v>
      </c>
      <c r="E1804" s="13" t="s">
        <v>5360</v>
      </c>
      <c r="F1804" s="14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15"/>
      <c r="R1804" s="15"/>
      <c r="S1804" s="15"/>
      <c r="T1804" s="15"/>
      <c r="V1804" s="16">
        <f t="shared" si="190"/>
        <v>0</v>
      </c>
    </row>
    <row r="1805" spans="1:22" x14ac:dyDescent="0.25">
      <c r="A1805" s="10" t="s">
        <v>2702</v>
      </c>
      <c r="B1805" s="11" t="s">
        <v>3379</v>
      </c>
      <c r="C1805" s="12" t="s">
        <v>4132</v>
      </c>
      <c r="D1805" s="10" t="s">
        <v>96</v>
      </c>
      <c r="E1805" s="13" t="s">
        <v>5360</v>
      </c>
      <c r="F1805" s="14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15"/>
      <c r="R1805" s="15"/>
      <c r="S1805" s="15"/>
      <c r="T1805" s="15"/>
      <c r="V1805" s="16">
        <f t="shared" si="190"/>
        <v>0</v>
      </c>
    </row>
    <row r="1806" spans="1:22" x14ac:dyDescent="0.25">
      <c r="A1806" s="10" t="s">
        <v>2703</v>
      </c>
      <c r="B1806" s="11" t="s">
        <v>3379</v>
      </c>
      <c r="C1806" s="12" t="s">
        <v>4133</v>
      </c>
      <c r="D1806" s="10" t="s">
        <v>96</v>
      </c>
      <c r="E1806" s="13" t="s">
        <v>5360</v>
      </c>
      <c r="F1806" s="14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15"/>
      <c r="R1806" s="15"/>
      <c r="S1806" s="15"/>
      <c r="T1806" s="15"/>
      <c r="V1806" s="16">
        <f t="shared" si="190"/>
        <v>0</v>
      </c>
    </row>
    <row r="1807" spans="1:22" x14ac:dyDescent="0.25">
      <c r="A1807" s="10" t="s">
        <v>2704</v>
      </c>
      <c r="B1807" s="11" t="s">
        <v>3379</v>
      </c>
      <c r="C1807" s="12" t="s">
        <v>4134</v>
      </c>
      <c r="D1807" s="10" t="s">
        <v>96</v>
      </c>
      <c r="E1807" s="13" t="s">
        <v>5360</v>
      </c>
      <c r="F1807" s="14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15"/>
      <c r="R1807" s="15"/>
      <c r="S1807" s="15"/>
      <c r="T1807" s="15"/>
      <c r="V1807" s="16">
        <f t="shared" si="190"/>
        <v>0</v>
      </c>
    </row>
    <row r="1808" spans="1:22" x14ac:dyDescent="0.25">
      <c r="A1808" s="10" t="s">
        <v>2705</v>
      </c>
      <c r="B1808" s="11" t="s">
        <v>3379</v>
      </c>
      <c r="C1808" s="12" t="s">
        <v>4135</v>
      </c>
      <c r="D1808" s="10" t="s">
        <v>96</v>
      </c>
      <c r="E1808" s="13" t="s">
        <v>5360</v>
      </c>
      <c r="F1808" s="14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15"/>
      <c r="R1808" s="15"/>
      <c r="S1808" s="15"/>
      <c r="T1808" s="15"/>
      <c r="V1808" s="16">
        <f t="shared" si="190"/>
        <v>0</v>
      </c>
    </row>
    <row r="1809" spans="1:22" x14ac:dyDescent="0.25">
      <c r="A1809" s="10" t="s">
        <v>2706</v>
      </c>
      <c r="B1809" s="11" t="s">
        <v>3379</v>
      </c>
      <c r="C1809" s="12" t="s">
        <v>4136</v>
      </c>
      <c r="D1809" s="10" t="s">
        <v>95</v>
      </c>
      <c r="E1809" s="13" t="s">
        <v>5360</v>
      </c>
      <c r="F1809" s="14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15"/>
      <c r="R1809" s="15"/>
      <c r="S1809" s="15"/>
      <c r="T1809" s="15"/>
      <c r="V1809" s="16">
        <f t="shared" ref="V1809:V1811" si="191">(G1809+H1809+I1809+J1809+K1809+L1809+M1809+N1809+O1809+P1809+Q1809+R1809+S1809+T1809)*100</f>
        <v>0</v>
      </c>
    </row>
    <row r="1810" spans="1:22" x14ac:dyDescent="0.25">
      <c r="A1810" s="10" t="s">
        <v>2707</v>
      </c>
      <c r="B1810" s="11" t="s">
        <v>3379</v>
      </c>
      <c r="C1810" s="12" t="s">
        <v>4137</v>
      </c>
      <c r="D1810" s="10" t="s">
        <v>95</v>
      </c>
      <c r="E1810" s="13" t="s">
        <v>5360</v>
      </c>
      <c r="F1810" s="14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15"/>
      <c r="R1810" s="15"/>
      <c r="S1810" s="15"/>
      <c r="T1810" s="15"/>
      <c r="V1810" s="16">
        <f t="shared" si="191"/>
        <v>0</v>
      </c>
    </row>
    <row r="1811" spans="1:22" x14ac:dyDescent="0.25">
      <c r="A1811" s="10" t="s">
        <v>2708</v>
      </c>
      <c r="B1811" s="11" t="s">
        <v>3379</v>
      </c>
      <c r="C1811" s="12" t="s">
        <v>4138</v>
      </c>
      <c r="D1811" s="10" t="s">
        <v>95</v>
      </c>
      <c r="E1811" s="13" t="s">
        <v>5360</v>
      </c>
      <c r="F1811" s="14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15"/>
      <c r="R1811" s="15"/>
      <c r="S1811" s="15"/>
      <c r="T1811" s="15"/>
      <c r="V1811" s="16">
        <f t="shared" si="191"/>
        <v>0</v>
      </c>
    </row>
    <row r="1812" spans="1:22" x14ac:dyDescent="0.25">
      <c r="A1812" s="10" t="s">
        <v>41</v>
      </c>
      <c r="B1812" s="11" t="s">
        <v>3380</v>
      </c>
      <c r="C1812" s="12" t="s">
        <v>4139</v>
      </c>
      <c r="D1812" s="10" t="s">
        <v>96</v>
      </c>
      <c r="E1812" s="13" t="s">
        <v>5360</v>
      </c>
      <c r="F1812" s="14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15"/>
      <c r="R1812" s="15"/>
      <c r="S1812" s="15"/>
      <c r="T1812" s="15"/>
      <c r="V1812" s="16">
        <f t="shared" ref="V1812:V1813" si="192">(G1812+H1812+I1812+J1812+K1812+L1812+M1812+N1812+O1812+P1812+Q1812+R1812+S1812+T1812)*288</f>
        <v>0</v>
      </c>
    </row>
    <row r="1813" spans="1:22" x14ac:dyDescent="0.25">
      <c r="A1813" s="10" t="s">
        <v>42</v>
      </c>
      <c r="B1813" s="11" t="s">
        <v>3380</v>
      </c>
      <c r="C1813" s="12" t="s">
        <v>4140</v>
      </c>
      <c r="D1813" s="10" t="s">
        <v>96</v>
      </c>
      <c r="E1813" s="13" t="s">
        <v>5360</v>
      </c>
      <c r="F1813" s="14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15"/>
      <c r="R1813" s="15"/>
      <c r="S1813" s="15"/>
      <c r="T1813" s="15"/>
      <c r="V1813" s="16">
        <f t="shared" si="192"/>
        <v>0</v>
      </c>
    </row>
    <row r="1814" spans="1:22" x14ac:dyDescent="0.25">
      <c r="A1814" s="10">
        <v>75711</v>
      </c>
      <c r="B1814" s="11" t="s">
        <v>812</v>
      </c>
      <c r="C1814" s="12" t="s">
        <v>1571</v>
      </c>
      <c r="D1814" s="10">
        <v>102</v>
      </c>
      <c r="E1814" s="13" t="s">
        <v>5356</v>
      </c>
      <c r="F1814" s="14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38"/>
      <c r="T1814" s="38"/>
      <c r="V1814" s="16">
        <f>(G1814+H1814+I1814+J1814+K1814+L1814+M1814+N1814+O1814+P1814+Q1814+R1814+S1814+T1814)*102</f>
        <v>0</v>
      </c>
    </row>
    <row r="1815" spans="1:22" x14ac:dyDescent="0.25">
      <c r="A1815" s="10" t="s">
        <v>2709</v>
      </c>
      <c r="B1815" s="11" t="s">
        <v>3380</v>
      </c>
      <c r="C1815" s="12" t="s">
        <v>4141</v>
      </c>
      <c r="D1815" s="10" t="s">
        <v>96</v>
      </c>
      <c r="E1815" s="13" t="s">
        <v>5360</v>
      </c>
      <c r="F1815" s="14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15"/>
      <c r="R1815" s="15"/>
      <c r="S1815" s="15"/>
      <c r="T1815" s="15"/>
      <c r="V1815" s="16">
        <f t="shared" ref="V1815:V1816" si="193">(G1815+H1815+I1815+J1815+K1815+L1815+M1815+N1815+O1815+P1815+Q1815+R1815+S1815+T1815)*288</f>
        <v>0</v>
      </c>
    </row>
    <row r="1816" spans="1:22" x14ac:dyDescent="0.25">
      <c r="A1816" s="10" t="s">
        <v>2710</v>
      </c>
      <c r="B1816" s="11" t="s">
        <v>3380</v>
      </c>
      <c r="C1816" s="12" t="s">
        <v>4142</v>
      </c>
      <c r="D1816" s="10" t="s">
        <v>96</v>
      </c>
      <c r="E1816" s="13" t="s">
        <v>5360</v>
      </c>
      <c r="F1816" s="14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15"/>
      <c r="R1816" s="15"/>
      <c r="S1816" s="15"/>
      <c r="T1816" s="15"/>
      <c r="V1816" s="16">
        <f t="shared" si="193"/>
        <v>0</v>
      </c>
    </row>
    <row r="1817" spans="1:22" s="3" customFormat="1" x14ac:dyDescent="0.25">
      <c r="A1817" s="17"/>
      <c r="B1817" s="18"/>
      <c r="C1817" s="19"/>
      <c r="D1817" s="17"/>
      <c r="E1817" s="23"/>
      <c r="F1817" s="14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V1817" s="22"/>
    </row>
    <row r="1818" spans="1:22" x14ac:dyDescent="0.25">
      <c r="A1818" s="10">
        <v>75601</v>
      </c>
      <c r="B1818" s="11" t="s">
        <v>813</v>
      </c>
      <c r="C1818" s="12" t="s">
        <v>1572</v>
      </c>
      <c r="D1818" s="10">
        <v>84</v>
      </c>
      <c r="E1818" s="13" t="s">
        <v>5351</v>
      </c>
      <c r="F1818" s="14"/>
      <c r="G1818" s="15"/>
      <c r="H1818" s="15"/>
      <c r="I1818" s="15"/>
      <c r="J1818" s="15"/>
      <c r="K1818" s="15"/>
      <c r="L1818" s="15"/>
      <c r="M1818" s="15"/>
      <c r="N1818" s="38"/>
      <c r="O1818" s="15"/>
      <c r="P1818" s="15"/>
      <c r="Q1818" s="38"/>
      <c r="R1818" s="38"/>
      <c r="S1818" s="15"/>
      <c r="T1818" s="15"/>
      <c r="V1818" s="16">
        <f>(G1818+H1818+I1818+J1818+K1818+L1818+M1818+N1818+O1818+P1818+Q1818+R1818+S1818+T1818)*84</f>
        <v>0</v>
      </c>
    </row>
    <row r="1819" spans="1:22" s="3" customFormat="1" x14ac:dyDescent="0.25">
      <c r="A1819" s="17"/>
      <c r="B1819" s="18"/>
      <c r="C1819" s="19"/>
      <c r="D1819" s="17"/>
      <c r="E1819" s="23"/>
      <c r="F1819" s="14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V1819" s="22"/>
    </row>
    <row r="1820" spans="1:22" x14ac:dyDescent="0.25">
      <c r="A1820" s="10" t="s">
        <v>2711</v>
      </c>
      <c r="B1820" s="11" t="s">
        <v>3381</v>
      </c>
      <c r="C1820" s="12" t="s">
        <v>4143</v>
      </c>
      <c r="D1820" s="10" t="s">
        <v>94</v>
      </c>
      <c r="E1820" s="13" t="s">
        <v>5360</v>
      </c>
      <c r="F1820" s="14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15"/>
      <c r="R1820" s="15"/>
      <c r="S1820" s="15"/>
      <c r="T1820" s="15"/>
      <c r="V1820" s="16">
        <f>(G1820+H1820+I1820+J1820+K1820+L1820+M1820+N1820+O1820+P1820+Q1820+R1820+S1820+T1820)*50</f>
        <v>0</v>
      </c>
    </row>
    <row r="1821" spans="1:22" s="3" customFormat="1" x14ac:dyDescent="0.25">
      <c r="A1821" s="17"/>
      <c r="B1821" s="18"/>
      <c r="C1821" s="19"/>
      <c r="D1821" s="17"/>
      <c r="E1821" s="23"/>
      <c r="F1821" s="14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V1821" s="22"/>
    </row>
    <row r="1822" spans="1:22" x14ac:dyDescent="0.25">
      <c r="A1822" s="10" t="s">
        <v>2712</v>
      </c>
      <c r="B1822" s="11" t="s">
        <v>3382</v>
      </c>
      <c r="C1822" s="12" t="s">
        <v>4144</v>
      </c>
      <c r="D1822" s="10" t="s">
        <v>95</v>
      </c>
      <c r="E1822" s="13" t="s">
        <v>5360</v>
      </c>
      <c r="F1822" s="14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15"/>
      <c r="R1822" s="15"/>
      <c r="S1822" s="15"/>
      <c r="T1822" s="15"/>
      <c r="V1822" s="16">
        <f t="shared" ref="V1822:V1824" si="194">(G1822+H1822+I1822+J1822+K1822+L1822+M1822+N1822+O1822+P1822+Q1822+R1822+S1822+T1822)*100</f>
        <v>0</v>
      </c>
    </row>
    <row r="1823" spans="1:22" x14ac:dyDescent="0.25">
      <c r="A1823" s="10" t="s">
        <v>2713</v>
      </c>
      <c r="B1823" s="11" t="s">
        <v>3382</v>
      </c>
      <c r="C1823" s="12" t="s">
        <v>4145</v>
      </c>
      <c r="D1823" s="10" t="s">
        <v>95</v>
      </c>
      <c r="E1823" s="13" t="s">
        <v>5360</v>
      </c>
      <c r="F1823" s="14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15"/>
      <c r="R1823" s="15"/>
      <c r="S1823" s="15"/>
      <c r="T1823" s="15"/>
      <c r="V1823" s="16">
        <f t="shared" si="194"/>
        <v>0</v>
      </c>
    </row>
    <row r="1824" spans="1:22" x14ac:dyDescent="0.25">
      <c r="A1824" s="10" t="s">
        <v>2714</v>
      </c>
      <c r="B1824" s="11" t="s">
        <v>3382</v>
      </c>
      <c r="C1824" s="12" t="s">
        <v>4146</v>
      </c>
      <c r="D1824" s="10" t="s">
        <v>95</v>
      </c>
      <c r="E1824" s="13" t="s">
        <v>5360</v>
      </c>
      <c r="F1824" s="14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15"/>
      <c r="R1824" s="15"/>
      <c r="S1824" s="15"/>
      <c r="T1824" s="15"/>
      <c r="V1824" s="16">
        <f t="shared" si="194"/>
        <v>0</v>
      </c>
    </row>
    <row r="1825" spans="1:22" s="3" customFormat="1" x14ac:dyDescent="0.25">
      <c r="A1825" s="17"/>
      <c r="B1825" s="18"/>
      <c r="C1825" s="19"/>
      <c r="D1825" s="17"/>
      <c r="E1825" s="23"/>
      <c r="F1825" s="14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V1825" s="22"/>
    </row>
    <row r="1826" spans="1:22" x14ac:dyDescent="0.25">
      <c r="A1826" s="10">
        <v>71883</v>
      </c>
      <c r="B1826" s="11" t="s">
        <v>814</v>
      </c>
      <c r="C1826" s="12" t="s">
        <v>1573</v>
      </c>
      <c r="D1826" s="10">
        <v>45</v>
      </c>
      <c r="E1826" s="13" t="s">
        <v>5354</v>
      </c>
      <c r="F1826" s="14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38"/>
      <c r="S1826" s="38"/>
      <c r="T1826" s="15"/>
      <c r="V1826" s="16">
        <f t="shared" ref="V1826:V1832" si="195">(G1826+H1826+I1826+J1826+K1826+L1826+M1826+N1826+O1826+P1826+Q1826+R1826+S1826+T1826)*45</f>
        <v>0</v>
      </c>
    </row>
    <row r="1827" spans="1:22" x14ac:dyDescent="0.25">
      <c r="A1827" s="10">
        <v>71865</v>
      </c>
      <c r="B1827" s="11" t="s">
        <v>814</v>
      </c>
      <c r="C1827" s="12" t="s">
        <v>1574</v>
      </c>
      <c r="D1827" s="10">
        <v>45</v>
      </c>
      <c r="E1827" s="13" t="s">
        <v>5354</v>
      </c>
      <c r="F1827" s="14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38"/>
      <c r="S1827" s="38"/>
      <c r="T1827" s="15"/>
      <c r="V1827" s="16">
        <f t="shared" si="195"/>
        <v>0</v>
      </c>
    </row>
    <row r="1828" spans="1:22" x14ac:dyDescent="0.25">
      <c r="A1828" s="10">
        <v>71867</v>
      </c>
      <c r="B1828" s="11" t="s">
        <v>814</v>
      </c>
      <c r="C1828" s="12" t="s">
        <v>1575</v>
      </c>
      <c r="D1828" s="10">
        <v>45</v>
      </c>
      <c r="E1828" s="13" t="s">
        <v>5354</v>
      </c>
      <c r="F1828" s="14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38"/>
      <c r="S1828" s="38"/>
      <c r="T1828" s="15"/>
      <c r="V1828" s="16">
        <f t="shared" si="195"/>
        <v>0</v>
      </c>
    </row>
    <row r="1829" spans="1:22" x14ac:dyDescent="0.25">
      <c r="A1829" s="10">
        <v>71868</v>
      </c>
      <c r="B1829" s="11" t="s">
        <v>814</v>
      </c>
      <c r="C1829" s="12" t="s">
        <v>1576</v>
      </c>
      <c r="D1829" s="10">
        <v>45</v>
      </c>
      <c r="E1829" s="13" t="s">
        <v>5354</v>
      </c>
      <c r="F1829" s="14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38"/>
      <c r="S1829" s="38"/>
      <c r="T1829" s="15"/>
      <c r="V1829" s="16">
        <f t="shared" si="195"/>
        <v>0</v>
      </c>
    </row>
    <row r="1830" spans="1:22" x14ac:dyDescent="0.25">
      <c r="A1830" s="10">
        <v>71893</v>
      </c>
      <c r="B1830" s="11" t="s">
        <v>814</v>
      </c>
      <c r="C1830" s="12" t="s">
        <v>1577</v>
      </c>
      <c r="D1830" s="10">
        <v>45</v>
      </c>
      <c r="E1830" s="13" t="s">
        <v>5354</v>
      </c>
      <c r="F1830" s="14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38"/>
      <c r="S1830" s="38"/>
      <c r="T1830" s="15"/>
      <c r="V1830" s="16">
        <f t="shared" si="195"/>
        <v>0</v>
      </c>
    </row>
    <row r="1831" spans="1:22" x14ac:dyDescent="0.25">
      <c r="A1831" s="10">
        <v>71894</v>
      </c>
      <c r="B1831" s="11" t="s">
        <v>814</v>
      </c>
      <c r="C1831" s="12" t="s">
        <v>1578</v>
      </c>
      <c r="D1831" s="10">
        <v>45</v>
      </c>
      <c r="E1831" s="13" t="s">
        <v>5354</v>
      </c>
      <c r="F1831" s="14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38"/>
      <c r="S1831" s="38"/>
      <c r="T1831" s="15"/>
      <c r="V1831" s="16">
        <f t="shared" si="195"/>
        <v>0</v>
      </c>
    </row>
    <row r="1832" spans="1:22" x14ac:dyDescent="0.25">
      <c r="A1832" s="10">
        <v>71870</v>
      </c>
      <c r="B1832" s="11" t="s">
        <v>814</v>
      </c>
      <c r="C1832" s="12" t="s">
        <v>1579</v>
      </c>
      <c r="D1832" s="10">
        <v>45</v>
      </c>
      <c r="E1832" s="13" t="s">
        <v>5354</v>
      </c>
      <c r="F1832" s="14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38"/>
      <c r="S1832" s="38"/>
      <c r="T1832" s="15"/>
      <c r="V1832" s="16">
        <f t="shared" si="195"/>
        <v>0</v>
      </c>
    </row>
    <row r="1833" spans="1:22" s="3" customFormat="1" x14ac:dyDescent="0.25">
      <c r="A1833" s="17"/>
      <c r="B1833" s="18"/>
      <c r="C1833" s="19"/>
      <c r="D1833" s="17"/>
      <c r="E1833" s="23"/>
      <c r="F1833" s="14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V1833" s="22"/>
    </row>
    <row r="1834" spans="1:22" x14ac:dyDescent="0.25">
      <c r="A1834" s="10" t="s">
        <v>43</v>
      </c>
      <c r="B1834" s="11" t="s">
        <v>3383</v>
      </c>
      <c r="C1834" s="12" t="s">
        <v>106</v>
      </c>
      <c r="D1834" s="10" t="s">
        <v>95</v>
      </c>
      <c r="E1834" s="13" t="s">
        <v>5360</v>
      </c>
      <c r="F1834" s="14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15"/>
      <c r="R1834" s="15"/>
      <c r="S1834" s="15"/>
      <c r="T1834" s="15"/>
      <c r="V1834" s="16">
        <f>(G1834+H1834+I1834+J1834+K1834+L1834+M1834+N1834+O1834+P1834+Q1834+R1834+S1834+T1834)*100</f>
        <v>0</v>
      </c>
    </row>
    <row r="1835" spans="1:22" x14ac:dyDescent="0.25">
      <c r="A1835" s="10">
        <v>70118</v>
      </c>
      <c r="B1835" s="11" t="s">
        <v>815</v>
      </c>
      <c r="C1835" s="12" t="s">
        <v>1580</v>
      </c>
      <c r="D1835" s="10">
        <v>84</v>
      </c>
      <c r="E1835" s="13" t="s">
        <v>5356</v>
      </c>
      <c r="F1835" s="14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38"/>
      <c r="T1835" s="38"/>
      <c r="V1835" s="16">
        <f>(G1835+H1835+I1835+J1835+K1835+L1835+M1835+N1835+O1835+P1835+Q1835+R1835+S1835+T1835)*84</f>
        <v>0</v>
      </c>
    </row>
    <row r="1836" spans="1:22" x14ac:dyDescent="0.25">
      <c r="A1836" s="10" t="s">
        <v>44</v>
      </c>
      <c r="B1836" s="11" t="s">
        <v>3384</v>
      </c>
      <c r="C1836" s="12" t="s">
        <v>71</v>
      </c>
      <c r="D1836" s="10" t="s">
        <v>95</v>
      </c>
      <c r="E1836" s="13" t="s">
        <v>5360</v>
      </c>
      <c r="F1836" s="14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15"/>
      <c r="R1836" s="15"/>
      <c r="S1836" s="15"/>
      <c r="T1836" s="15"/>
      <c r="V1836" s="16">
        <f>(G1836+H1836+I1836+J1836+K1836+L1836+M1836+N1836+O1836+P1836+Q1836+R1836+S1836+T1836)*100</f>
        <v>0</v>
      </c>
    </row>
    <row r="1837" spans="1:22" s="3" customFormat="1" x14ac:dyDescent="0.25">
      <c r="A1837" s="17"/>
      <c r="B1837" s="18"/>
      <c r="C1837" s="19"/>
      <c r="D1837" s="17"/>
      <c r="E1837" s="23"/>
      <c r="F1837" s="14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V1837" s="22"/>
    </row>
    <row r="1838" spans="1:22" x14ac:dyDescent="0.25">
      <c r="A1838" s="10">
        <v>71377</v>
      </c>
      <c r="B1838" s="11" t="s">
        <v>816</v>
      </c>
      <c r="C1838" s="12" t="s">
        <v>1581</v>
      </c>
      <c r="D1838" s="10">
        <v>102</v>
      </c>
      <c r="E1838" s="13" t="s">
        <v>5356</v>
      </c>
      <c r="F1838" s="14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38"/>
      <c r="T1838" s="38"/>
      <c r="V1838" s="16">
        <f t="shared" ref="V1838:V1839" si="196">(G1838+H1838+I1838+J1838+K1838+L1838+M1838+N1838+O1838+P1838+Q1838+R1838+S1838+T1838)*102</f>
        <v>0</v>
      </c>
    </row>
    <row r="1839" spans="1:22" x14ac:dyDescent="0.25">
      <c r="A1839" s="10">
        <v>71380</v>
      </c>
      <c r="B1839" s="11" t="s">
        <v>817</v>
      </c>
      <c r="C1839" s="12" t="s">
        <v>1582</v>
      </c>
      <c r="D1839" s="10">
        <v>102</v>
      </c>
      <c r="E1839" s="13" t="s">
        <v>5356</v>
      </c>
      <c r="F1839" s="14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38"/>
      <c r="T1839" s="38"/>
      <c r="V1839" s="16">
        <f t="shared" si="196"/>
        <v>0</v>
      </c>
    </row>
    <row r="1840" spans="1:22" x14ac:dyDescent="0.25">
      <c r="A1840" s="10" t="s">
        <v>2715</v>
      </c>
      <c r="B1840" s="11" t="s">
        <v>817</v>
      </c>
      <c r="C1840" s="12" t="s">
        <v>4147</v>
      </c>
      <c r="D1840" s="10" t="s">
        <v>94</v>
      </c>
      <c r="E1840" s="13" t="s">
        <v>5360</v>
      </c>
      <c r="F1840" s="14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15"/>
      <c r="R1840" s="15"/>
      <c r="S1840" s="15"/>
      <c r="T1840" s="15"/>
      <c r="V1840" s="16">
        <f>(G1840+H1840+I1840+J1840+K1840+L1840+M1840+N1840+O1840+P1840+Q1840+R1840+S1840+T1840)*50</f>
        <v>0</v>
      </c>
    </row>
    <row r="1841" spans="1:22" x14ac:dyDescent="0.25">
      <c r="A1841" s="10" t="s">
        <v>115</v>
      </c>
      <c r="B1841" s="11" t="s">
        <v>818</v>
      </c>
      <c r="C1841" s="12" t="s">
        <v>91</v>
      </c>
      <c r="D1841" s="10" t="s">
        <v>95</v>
      </c>
      <c r="E1841" s="13" t="s">
        <v>5360</v>
      </c>
      <c r="F1841" s="14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15"/>
      <c r="R1841" s="15"/>
      <c r="S1841" s="15"/>
      <c r="T1841" s="15"/>
      <c r="V1841" s="16">
        <f>(G1841+H1841+I1841+J1841+K1841+L1841+M1841+N1841+O1841+P1841+Q1841+R1841+S1841+T1841)*100</f>
        <v>0</v>
      </c>
    </row>
    <row r="1842" spans="1:22" x14ac:dyDescent="0.25">
      <c r="A1842" s="10">
        <v>71379</v>
      </c>
      <c r="B1842" s="11" t="s">
        <v>818</v>
      </c>
      <c r="C1842" s="12" t="s">
        <v>1583</v>
      </c>
      <c r="D1842" s="10">
        <v>102</v>
      </c>
      <c r="E1842" s="13" t="s">
        <v>5355</v>
      </c>
      <c r="F1842" s="14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38"/>
      <c r="S1842" s="38"/>
      <c r="T1842" s="38"/>
      <c r="V1842" s="16">
        <f t="shared" ref="V1842:V1844" si="197">(G1842+H1842+I1842+J1842+K1842+L1842+M1842+N1842+O1842+P1842+Q1842+R1842+S1842+T1842)*102</f>
        <v>0</v>
      </c>
    </row>
    <row r="1843" spans="1:22" x14ac:dyDescent="0.25">
      <c r="A1843" s="10">
        <v>70160</v>
      </c>
      <c r="B1843" s="11" t="s">
        <v>818</v>
      </c>
      <c r="C1843" s="12" t="s">
        <v>1584</v>
      </c>
      <c r="D1843" s="10">
        <v>102</v>
      </c>
      <c r="E1843" s="13" t="s">
        <v>5356</v>
      </c>
      <c r="F1843" s="14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38"/>
      <c r="T1843" s="38"/>
      <c r="V1843" s="16">
        <f t="shared" si="197"/>
        <v>0</v>
      </c>
    </row>
    <row r="1844" spans="1:22" x14ac:dyDescent="0.25">
      <c r="A1844" s="10">
        <v>71331</v>
      </c>
      <c r="B1844" s="11" t="s">
        <v>819</v>
      </c>
      <c r="C1844" s="12" t="s">
        <v>1585</v>
      </c>
      <c r="D1844" s="10">
        <v>102</v>
      </c>
      <c r="E1844" s="13" t="s">
        <v>5355</v>
      </c>
      <c r="F1844" s="14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38"/>
      <c r="S1844" s="38"/>
      <c r="T1844" s="38"/>
      <c r="V1844" s="16">
        <f t="shared" si="197"/>
        <v>0</v>
      </c>
    </row>
    <row r="1845" spans="1:22" x14ac:dyDescent="0.25">
      <c r="A1845" s="10" t="s">
        <v>2716</v>
      </c>
      <c r="B1845" s="11" t="s">
        <v>3385</v>
      </c>
      <c r="C1845" s="12" t="s">
        <v>4148</v>
      </c>
      <c r="D1845" s="10" t="s">
        <v>94</v>
      </c>
      <c r="E1845" s="13" t="s">
        <v>5360</v>
      </c>
      <c r="F1845" s="14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15"/>
      <c r="R1845" s="15"/>
      <c r="S1845" s="15"/>
      <c r="T1845" s="15"/>
      <c r="V1845" s="16">
        <f>(G1845+H1845+I1845+J1845+K1845+L1845+M1845+N1845+O1845+P1845+Q1845+R1845+S1845+T1845)*50</f>
        <v>0</v>
      </c>
    </row>
    <row r="1846" spans="1:22" s="3" customFormat="1" x14ac:dyDescent="0.25">
      <c r="A1846" s="17"/>
      <c r="B1846" s="18"/>
      <c r="C1846" s="19"/>
      <c r="D1846" s="17"/>
      <c r="E1846" s="23"/>
      <c r="F1846" s="14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V1846" s="22"/>
    </row>
    <row r="1847" spans="1:22" x14ac:dyDescent="0.25">
      <c r="A1847" s="10">
        <v>75294</v>
      </c>
      <c r="B1847" s="11" t="s">
        <v>820</v>
      </c>
      <c r="C1847" s="12" t="s">
        <v>1586</v>
      </c>
      <c r="D1847" s="10">
        <v>102</v>
      </c>
      <c r="E1847" s="13" t="s">
        <v>5356</v>
      </c>
      <c r="F1847" s="14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38"/>
      <c r="T1847" s="38"/>
      <c r="V1847" s="16">
        <f t="shared" ref="V1847:V1853" si="198">(G1847+H1847+I1847+J1847+K1847+L1847+M1847+N1847+O1847+P1847+Q1847+R1847+S1847+T1847)*102</f>
        <v>0</v>
      </c>
    </row>
    <row r="1848" spans="1:22" x14ac:dyDescent="0.25">
      <c r="A1848" s="10">
        <v>75292</v>
      </c>
      <c r="B1848" s="11" t="s">
        <v>821</v>
      </c>
      <c r="C1848" s="12" t="s">
        <v>1587</v>
      </c>
      <c r="D1848" s="10">
        <v>102</v>
      </c>
      <c r="E1848" s="13" t="s">
        <v>5356</v>
      </c>
      <c r="F1848" s="14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38"/>
      <c r="T1848" s="38"/>
      <c r="V1848" s="16">
        <f t="shared" si="198"/>
        <v>0</v>
      </c>
    </row>
    <row r="1849" spans="1:22" x14ac:dyDescent="0.25">
      <c r="A1849" s="10">
        <v>9491</v>
      </c>
      <c r="B1849" s="11" t="s">
        <v>822</v>
      </c>
      <c r="C1849" s="12" t="s">
        <v>1588</v>
      </c>
      <c r="D1849" s="10">
        <v>102</v>
      </c>
      <c r="E1849" s="13" t="s">
        <v>5356</v>
      </c>
      <c r="F1849" s="14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38"/>
      <c r="T1849" s="38"/>
      <c r="V1849" s="16">
        <f t="shared" si="198"/>
        <v>0</v>
      </c>
    </row>
    <row r="1850" spans="1:22" x14ac:dyDescent="0.25">
      <c r="A1850" s="10">
        <v>9492</v>
      </c>
      <c r="B1850" s="11" t="s">
        <v>822</v>
      </c>
      <c r="C1850" s="12" t="s">
        <v>1589</v>
      </c>
      <c r="D1850" s="10">
        <v>102</v>
      </c>
      <c r="E1850" s="13" t="s">
        <v>5356</v>
      </c>
      <c r="F1850" s="14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38"/>
      <c r="T1850" s="38"/>
      <c r="V1850" s="16">
        <f t="shared" si="198"/>
        <v>0</v>
      </c>
    </row>
    <row r="1851" spans="1:22" x14ac:dyDescent="0.25">
      <c r="A1851" s="10">
        <v>75279</v>
      </c>
      <c r="B1851" s="11" t="s">
        <v>820</v>
      </c>
      <c r="C1851" s="12" t="s">
        <v>1590</v>
      </c>
      <c r="D1851" s="10">
        <v>102</v>
      </c>
      <c r="E1851" s="13" t="s">
        <v>5356</v>
      </c>
      <c r="F1851" s="14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38"/>
      <c r="T1851" s="38"/>
      <c r="V1851" s="16">
        <f t="shared" si="198"/>
        <v>0</v>
      </c>
    </row>
    <row r="1852" spans="1:22" x14ac:dyDescent="0.25">
      <c r="A1852" s="10">
        <v>79714</v>
      </c>
      <c r="B1852" s="11" t="s">
        <v>820</v>
      </c>
      <c r="C1852" s="12" t="s">
        <v>1591</v>
      </c>
      <c r="D1852" s="10">
        <v>102</v>
      </c>
      <c r="E1852" s="13" t="s">
        <v>5356</v>
      </c>
      <c r="F1852" s="14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38"/>
      <c r="T1852" s="38"/>
      <c r="V1852" s="16">
        <f t="shared" si="198"/>
        <v>0</v>
      </c>
    </row>
    <row r="1853" spans="1:22" x14ac:dyDescent="0.25">
      <c r="A1853" s="10">
        <v>75295</v>
      </c>
      <c r="B1853" s="11" t="s">
        <v>820</v>
      </c>
      <c r="C1853" s="12" t="s">
        <v>1592</v>
      </c>
      <c r="D1853" s="10">
        <v>102</v>
      </c>
      <c r="E1853" s="13" t="s">
        <v>5356</v>
      </c>
      <c r="F1853" s="14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38"/>
      <c r="T1853" s="38"/>
      <c r="V1853" s="16">
        <f t="shared" si="198"/>
        <v>0</v>
      </c>
    </row>
    <row r="1854" spans="1:22" s="3" customFormat="1" x14ac:dyDescent="0.25">
      <c r="A1854" s="17"/>
      <c r="B1854" s="18"/>
      <c r="C1854" s="19"/>
      <c r="D1854" s="17"/>
      <c r="E1854" s="23"/>
      <c r="F1854" s="14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V1854" s="22"/>
    </row>
    <row r="1855" spans="1:22" x14ac:dyDescent="0.25">
      <c r="A1855" s="10" t="s">
        <v>2717</v>
      </c>
      <c r="B1855" s="11" t="s">
        <v>3386</v>
      </c>
      <c r="C1855" s="12" t="s">
        <v>4149</v>
      </c>
      <c r="D1855" s="10" t="s">
        <v>95</v>
      </c>
      <c r="E1855" s="13" t="s">
        <v>5360</v>
      </c>
      <c r="F1855" s="14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15"/>
      <c r="R1855" s="15"/>
      <c r="S1855" s="15"/>
      <c r="T1855" s="15"/>
      <c r="V1855" s="16">
        <f>(G1855+H1855+I1855+J1855+K1855+L1855+M1855+N1855+O1855+P1855+Q1855+R1855+S1855+T1855)*100</f>
        <v>0</v>
      </c>
    </row>
    <row r="1856" spans="1:22" s="3" customFormat="1" x14ac:dyDescent="0.25">
      <c r="A1856" s="17"/>
      <c r="B1856" s="18"/>
      <c r="C1856" s="19"/>
      <c r="D1856" s="17"/>
      <c r="E1856" s="23"/>
      <c r="F1856" s="14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V1856" s="22"/>
    </row>
    <row r="1857" spans="1:22" x14ac:dyDescent="0.25">
      <c r="A1857" s="10">
        <v>71413</v>
      </c>
      <c r="B1857" s="11" t="s">
        <v>823</v>
      </c>
      <c r="C1857" s="12" t="s">
        <v>1593</v>
      </c>
      <c r="D1857" s="10">
        <v>102</v>
      </c>
      <c r="E1857" s="13">
        <v>38</v>
      </c>
      <c r="F1857" s="14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38"/>
      <c r="V1857" s="16">
        <f>(G1857+H1857+I1857+J1857+K1857+L1857+M1857+N1857+O1857+P1857+Q1857+R1857+S1857+T1857)*102</f>
        <v>0</v>
      </c>
    </row>
    <row r="1858" spans="1:22" s="3" customFormat="1" x14ac:dyDescent="0.25">
      <c r="A1858" s="17"/>
      <c r="B1858" s="18"/>
      <c r="C1858" s="19"/>
      <c r="D1858" s="17"/>
      <c r="E1858" s="23"/>
      <c r="F1858" s="14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V1858" s="22"/>
    </row>
    <row r="1859" spans="1:22" x14ac:dyDescent="0.25">
      <c r="A1859" s="10" t="s">
        <v>2718</v>
      </c>
      <c r="B1859" s="11" t="s">
        <v>3387</v>
      </c>
      <c r="C1859" s="12" t="s">
        <v>4150</v>
      </c>
      <c r="D1859" s="10" t="s">
        <v>131</v>
      </c>
      <c r="E1859" s="13" t="s">
        <v>5349</v>
      </c>
      <c r="F1859" s="14"/>
      <c r="G1859" s="15"/>
      <c r="H1859" s="15"/>
      <c r="I1859" s="38"/>
      <c r="J1859" s="38"/>
      <c r="K1859" s="38"/>
      <c r="L1859" s="38"/>
      <c r="M1859" s="38"/>
      <c r="N1859" s="38"/>
      <c r="O1859" s="38"/>
      <c r="P1859" s="38"/>
      <c r="Q1859" s="15"/>
      <c r="R1859" s="15"/>
      <c r="S1859" s="15"/>
      <c r="T1859" s="15"/>
      <c r="V1859" s="16">
        <f>(G1859+H1859+I1859+J1859+K1859+L1859+M1859+N1859+O1859+P1859+Q1859+R1859+S1859+T1859)*150</f>
        <v>0</v>
      </c>
    </row>
    <row r="1860" spans="1:22" s="3" customFormat="1" x14ac:dyDescent="0.25">
      <c r="A1860" s="17"/>
      <c r="B1860" s="18"/>
      <c r="C1860" s="19"/>
      <c r="D1860" s="17"/>
      <c r="E1860" s="23"/>
      <c r="F1860" s="14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V1860" s="22"/>
    </row>
    <row r="1861" spans="1:22" x14ac:dyDescent="0.25">
      <c r="A1861" s="10">
        <v>78188</v>
      </c>
      <c r="B1861" s="11" t="s">
        <v>824</v>
      </c>
      <c r="C1861" s="12" t="s">
        <v>1594</v>
      </c>
      <c r="D1861" s="10">
        <v>102</v>
      </c>
      <c r="E1861" s="13" t="s">
        <v>5356</v>
      </c>
      <c r="F1861" s="14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38"/>
      <c r="T1861" s="38"/>
      <c r="V1861" s="16">
        <f t="shared" ref="V1861:V1862" si="199">(G1861+H1861+I1861+J1861+K1861+L1861+M1861+N1861+O1861+P1861+Q1861+R1861+S1861+T1861)*102</f>
        <v>0</v>
      </c>
    </row>
    <row r="1862" spans="1:22" x14ac:dyDescent="0.25">
      <c r="A1862" s="10">
        <v>78132</v>
      </c>
      <c r="B1862" s="11" t="s">
        <v>824</v>
      </c>
      <c r="C1862" s="12" t="s">
        <v>1595</v>
      </c>
      <c r="D1862" s="10">
        <v>102</v>
      </c>
      <c r="E1862" s="13" t="s">
        <v>5356</v>
      </c>
      <c r="F1862" s="14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38"/>
      <c r="T1862" s="38"/>
      <c r="V1862" s="16">
        <f t="shared" si="199"/>
        <v>0</v>
      </c>
    </row>
    <row r="1863" spans="1:22" s="3" customFormat="1" x14ac:dyDescent="0.25">
      <c r="A1863" s="17"/>
      <c r="B1863" s="18"/>
      <c r="C1863" s="19"/>
      <c r="D1863" s="17"/>
      <c r="E1863" s="23"/>
      <c r="F1863" s="14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V1863" s="22"/>
    </row>
    <row r="1864" spans="1:22" x14ac:dyDescent="0.25">
      <c r="A1864" s="10" t="s">
        <v>2719</v>
      </c>
      <c r="B1864" s="11" t="s">
        <v>3388</v>
      </c>
      <c r="C1864" s="12" t="s">
        <v>5217</v>
      </c>
      <c r="D1864" s="10" t="s">
        <v>95</v>
      </c>
      <c r="E1864" s="13" t="s">
        <v>5360</v>
      </c>
      <c r="F1864" s="14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15"/>
      <c r="R1864" s="15"/>
      <c r="S1864" s="15"/>
      <c r="T1864" s="15"/>
      <c r="V1864" s="16">
        <f>(G1864+H1864+I1864+J1864+K1864+L1864+M1864+N1864+O1864+P1864+Q1864+R1864+S1864+T1864)*100</f>
        <v>0</v>
      </c>
    </row>
    <row r="1865" spans="1:22" s="3" customFormat="1" x14ac:dyDescent="0.25">
      <c r="A1865" s="17"/>
      <c r="B1865" s="18"/>
      <c r="C1865" s="19"/>
      <c r="D1865" s="17"/>
      <c r="E1865" s="23"/>
      <c r="F1865" s="14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V1865" s="22"/>
    </row>
    <row r="1866" spans="1:22" x14ac:dyDescent="0.25">
      <c r="A1866" s="10" t="s">
        <v>2720</v>
      </c>
      <c r="B1866" s="11" t="s">
        <v>3389</v>
      </c>
      <c r="C1866" s="12" t="s">
        <v>4151</v>
      </c>
      <c r="D1866" s="10" t="s">
        <v>96</v>
      </c>
      <c r="E1866" s="13" t="s">
        <v>5360</v>
      </c>
      <c r="F1866" s="14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15"/>
      <c r="R1866" s="15"/>
      <c r="S1866" s="15"/>
      <c r="T1866" s="15"/>
      <c r="V1866" s="16">
        <f>(G1866+H1866+I1866+J1866+K1866+L1866+M1866+N1866+O1866+P1866+Q1866+R1866+S1866+T1866)*288</f>
        <v>0</v>
      </c>
    </row>
    <row r="1867" spans="1:22" s="3" customFormat="1" x14ac:dyDescent="0.25">
      <c r="A1867" s="17"/>
      <c r="B1867" s="18"/>
      <c r="C1867" s="19"/>
      <c r="D1867" s="17"/>
      <c r="E1867" s="23"/>
      <c r="F1867" s="14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V1867" s="22"/>
    </row>
    <row r="1868" spans="1:22" x14ac:dyDescent="0.25">
      <c r="A1868" s="10" t="s">
        <v>2721</v>
      </c>
      <c r="B1868" s="11" t="s">
        <v>3390</v>
      </c>
      <c r="C1868" s="12" t="s">
        <v>4152</v>
      </c>
      <c r="D1868" s="10" t="s">
        <v>96</v>
      </c>
      <c r="E1868" s="13" t="s">
        <v>5360</v>
      </c>
      <c r="F1868" s="14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15"/>
      <c r="R1868" s="15"/>
      <c r="S1868" s="15"/>
      <c r="T1868" s="15"/>
      <c r="V1868" s="16">
        <f>(G1868+H1868+I1868+J1868+K1868+L1868+M1868+N1868+O1868+P1868+Q1868+R1868+S1868+T1868)*288</f>
        <v>0</v>
      </c>
    </row>
    <row r="1869" spans="1:22" s="3" customFormat="1" x14ac:dyDescent="0.25">
      <c r="A1869" s="17"/>
      <c r="B1869" s="18"/>
      <c r="C1869" s="19"/>
      <c r="D1869" s="17"/>
      <c r="E1869" s="23"/>
      <c r="F1869" s="14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V1869" s="22"/>
    </row>
    <row r="1870" spans="1:22" x14ac:dyDescent="0.25">
      <c r="A1870" s="10">
        <v>22078</v>
      </c>
      <c r="B1870" s="11" t="s">
        <v>3391</v>
      </c>
      <c r="C1870" s="12" t="s">
        <v>4786</v>
      </c>
      <c r="D1870" s="10">
        <v>103</v>
      </c>
      <c r="E1870" s="13" t="s">
        <v>5363</v>
      </c>
      <c r="F1870" s="14"/>
      <c r="G1870" s="15"/>
      <c r="H1870" s="15"/>
      <c r="I1870" s="38"/>
      <c r="J1870" s="15"/>
      <c r="K1870" s="38"/>
      <c r="L1870" s="15"/>
      <c r="M1870" s="38"/>
      <c r="N1870" s="15"/>
      <c r="O1870" s="38"/>
      <c r="P1870" s="15"/>
      <c r="Q1870" s="15"/>
      <c r="R1870" s="15"/>
      <c r="S1870" s="15"/>
      <c r="T1870" s="15"/>
      <c r="V1870" s="16">
        <f>(G1870+H1870+I1870+J1870+K1870+L1870+M1870+N1870+O1870+P1870+Q1870+R1870+S1870+T1870)*103</f>
        <v>0</v>
      </c>
    </row>
    <row r="1871" spans="1:22" x14ac:dyDescent="0.25">
      <c r="A1871" s="10" t="s">
        <v>2722</v>
      </c>
      <c r="B1871" s="11" t="s">
        <v>3391</v>
      </c>
      <c r="C1871" s="12" t="s">
        <v>4153</v>
      </c>
      <c r="D1871" s="10" t="s">
        <v>131</v>
      </c>
      <c r="E1871" s="13" t="s">
        <v>5349</v>
      </c>
      <c r="F1871" s="14"/>
      <c r="G1871" s="15"/>
      <c r="H1871" s="15"/>
      <c r="I1871" s="38"/>
      <c r="J1871" s="38"/>
      <c r="K1871" s="38"/>
      <c r="L1871" s="38"/>
      <c r="M1871" s="38"/>
      <c r="N1871" s="38"/>
      <c r="O1871" s="38"/>
      <c r="P1871" s="38"/>
      <c r="Q1871" s="15"/>
      <c r="R1871" s="15"/>
      <c r="S1871" s="15"/>
      <c r="T1871" s="15"/>
      <c r="V1871" s="16">
        <f>(G1871+H1871+I1871+J1871+K1871+L1871+M1871+N1871+O1871+P1871+Q1871+R1871+S1871+T1871)*150</f>
        <v>0</v>
      </c>
    </row>
    <row r="1872" spans="1:22" s="3" customFormat="1" x14ac:dyDescent="0.25">
      <c r="A1872" s="17"/>
      <c r="B1872" s="18"/>
      <c r="C1872" s="19"/>
      <c r="D1872" s="17"/>
      <c r="E1872" s="23"/>
      <c r="F1872" s="14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V1872" s="22"/>
    </row>
    <row r="1873" spans="1:22" x14ac:dyDescent="0.25">
      <c r="A1873" s="10" t="s">
        <v>2723</v>
      </c>
      <c r="B1873" s="11" t="s">
        <v>3392</v>
      </c>
      <c r="C1873" s="12" t="s">
        <v>4154</v>
      </c>
      <c r="D1873" s="10" t="s">
        <v>95</v>
      </c>
      <c r="E1873" s="13" t="s">
        <v>5360</v>
      </c>
      <c r="F1873" s="14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15"/>
      <c r="R1873" s="15"/>
      <c r="S1873" s="15"/>
      <c r="T1873" s="15"/>
      <c r="V1873" s="16">
        <f>(G1873+H1873+I1873+J1873+K1873+L1873+M1873+N1873+O1873+P1873+Q1873+R1873+S1873+T1873)*100</f>
        <v>0</v>
      </c>
    </row>
    <row r="1874" spans="1:22" x14ac:dyDescent="0.25">
      <c r="A1874" s="10" t="s">
        <v>4952</v>
      </c>
      <c r="B1874" s="11" t="s">
        <v>3392</v>
      </c>
      <c r="C1874" s="12" t="s">
        <v>5218</v>
      </c>
      <c r="D1874" s="10">
        <v>150</v>
      </c>
      <c r="E1874" s="13" t="s">
        <v>5358</v>
      </c>
      <c r="F1874" s="14"/>
      <c r="G1874" s="15"/>
      <c r="H1874" s="15"/>
      <c r="I1874" s="38"/>
      <c r="J1874" s="38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V1874" s="16">
        <f>(G1874+H1874+I1874+J1874+K1874+L1874+M1874+N1874+O1874+P1874+Q1874+R1874+S1874+T1874)*150</f>
        <v>0</v>
      </c>
    </row>
    <row r="1875" spans="1:22" x14ac:dyDescent="0.25">
      <c r="A1875" s="10" t="s">
        <v>2724</v>
      </c>
      <c r="B1875" s="11" t="s">
        <v>3392</v>
      </c>
      <c r="C1875" s="12" t="s">
        <v>4155</v>
      </c>
      <c r="D1875" s="10" t="s">
        <v>95</v>
      </c>
      <c r="E1875" s="13" t="s">
        <v>5360</v>
      </c>
      <c r="F1875" s="14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15"/>
      <c r="R1875" s="15"/>
      <c r="S1875" s="15"/>
      <c r="T1875" s="15"/>
      <c r="V1875" s="16">
        <f>(G1875+H1875+I1875+J1875+K1875+L1875+M1875+N1875+O1875+P1875+Q1875+R1875+S1875+T1875)*100</f>
        <v>0</v>
      </c>
    </row>
    <row r="1876" spans="1:22" x14ac:dyDescent="0.25">
      <c r="A1876" s="10" t="s">
        <v>4972</v>
      </c>
      <c r="B1876" s="11" t="s">
        <v>3392</v>
      </c>
      <c r="C1876" s="12" t="s">
        <v>4891</v>
      </c>
      <c r="D1876" s="10">
        <v>150</v>
      </c>
      <c r="E1876" s="13" t="s">
        <v>5358</v>
      </c>
      <c r="F1876" s="14"/>
      <c r="G1876" s="15"/>
      <c r="H1876" s="15"/>
      <c r="I1876" s="38"/>
      <c r="J1876" s="38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V1876" s="16">
        <f t="shared" ref="V1876:V1879" si="200">(G1876+H1876+I1876+J1876+K1876+L1876+M1876+N1876+O1876+P1876+Q1876+R1876+S1876+T1876)*150</f>
        <v>0</v>
      </c>
    </row>
    <row r="1877" spans="1:22" x14ac:dyDescent="0.25">
      <c r="A1877" s="10" t="s">
        <v>4973</v>
      </c>
      <c r="B1877" s="11" t="s">
        <v>3392</v>
      </c>
      <c r="C1877" s="12" t="s">
        <v>4892</v>
      </c>
      <c r="D1877" s="10">
        <v>150</v>
      </c>
      <c r="E1877" s="13" t="s">
        <v>5358</v>
      </c>
      <c r="F1877" s="14"/>
      <c r="G1877" s="15"/>
      <c r="H1877" s="15"/>
      <c r="I1877" s="38"/>
      <c r="J1877" s="38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V1877" s="16">
        <f t="shared" si="200"/>
        <v>0</v>
      </c>
    </row>
    <row r="1878" spans="1:22" x14ac:dyDescent="0.25">
      <c r="A1878" s="10" t="s">
        <v>4974</v>
      </c>
      <c r="B1878" s="11" t="s">
        <v>3392</v>
      </c>
      <c r="C1878" s="12" t="s">
        <v>4893</v>
      </c>
      <c r="D1878" s="10">
        <v>150</v>
      </c>
      <c r="E1878" s="13" t="s">
        <v>5358</v>
      </c>
      <c r="F1878" s="14"/>
      <c r="G1878" s="15"/>
      <c r="H1878" s="15"/>
      <c r="I1878" s="38"/>
      <c r="J1878" s="38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V1878" s="16">
        <f t="shared" si="200"/>
        <v>0</v>
      </c>
    </row>
    <row r="1879" spans="1:22" x14ac:dyDescent="0.25">
      <c r="A1879" s="10" t="s">
        <v>4975</v>
      </c>
      <c r="B1879" s="11" t="s">
        <v>3392</v>
      </c>
      <c r="C1879" s="12" t="s">
        <v>4894</v>
      </c>
      <c r="D1879" s="10">
        <v>150</v>
      </c>
      <c r="E1879" s="13" t="s">
        <v>5358</v>
      </c>
      <c r="F1879" s="14"/>
      <c r="G1879" s="15"/>
      <c r="H1879" s="15"/>
      <c r="I1879" s="38"/>
      <c r="J1879" s="38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V1879" s="16">
        <f t="shared" si="200"/>
        <v>0</v>
      </c>
    </row>
    <row r="1880" spans="1:22" s="3" customFormat="1" x14ac:dyDescent="0.25">
      <c r="A1880" s="17"/>
      <c r="B1880" s="18"/>
      <c r="C1880" s="19"/>
      <c r="D1880" s="17"/>
      <c r="E1880" s="23"/>
      <c r="F1880" s="14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V1880" s="22"/>
    </row>
    <row r="1881" spans="1:22" x14ac:dyDescent="0.25">
      <c r="A1881" s="10">
        <v>73369</v>
      </c>
      <c r="B1881" s="11" t="s">
        <v>825</v>
      </c>
      <c r="C1881" s="12" t="s">
        <v>1596</v>
      </c>
      <c r="D1881" s="10">
        <v>102</v>
      </c>
      <c r="E1881" s="13" t="s">
        <v>5356</v>
      </c>
      <c r="F1881" s="14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38"/>
      <c r="T1881" s="38"/>
      <c r="V1881" s="16">
        <f>(G1881+H1881+I1881+J1881+K1881+L1881+M1881+N1881+O1881+P1881+Q1881+R1881+S1881+T1881)*102</f>
        <v>0</v>
      </c>
    </row>
    <row r="1882" spans="1:22" x14ac:dyDescent="0.25">
      <c r="A1882" s="10" t="s">
        <v>2725</v>
      </c>
      <c r="B1882" s="11" t="s">
        <v>826</v>
      </c>
      <c r="C1882" s="12" t="s">
        <v>4156</v>
      </c>
      <c r="D1882" s="10" t="s">
        <v>133</v>
      </c>
      <c r="E1882" s="13" t="s">
        <v>5349</v>
      </c>
      <c r="F1882" s="14"/>
      <c r="G1882" s="15"/>
      <c r="H1882" s="15"/>
      <c r="I1882" s="38"/>
      <c r="J1882" s="38"/>
      <c r="K1882" s="38"/>
      <c r="L1882" s="38"/>
      <c r="M1882" s="38"/>
      <c r="N1882" s="38"/>
      <c r="O1882" s="38"/>
      <c r="P1882" s="38"/>
      <c r="Q1882" s="15"/>
      <c r="R1882" s="15"/>
      <c r="S1882" s="15"/>
      <c r="T1882" s="15"/>
      <c r="V1882" s="16">
        <f>(G1882+H1882+I1882+J1882+K1882+L1882+M1882+N1882+O1882+P1882+Q1882+R1882+S1882+T1882)*70</f>
        <v>0</v>
      </c>
    </row>
    <row r="1883" spans="1:22" x14ac:dyDescent="0.25">
      <c r="A1883" s="10" t="s">
        <v>2726</v>
      </c>
      <c r="B1883" s="11" t="s">
        <v>826</v>
      </c>
      <c r="C1883" s="12" t="s">
        <v>4156</v>
      </c>
      <c r="D1883" s="10" t="s">
        <v>131</v>
      </c>
      <c r="E1883" s="13" t="s">
        <v>5349</v>
      </c>
      <c r="F1883" s="14"/>
      <c r="G1883" s="15"/>
      <c r="H1883" s="15"/>
      <c r="I1883" s="38"/>
      <c r="J1883" s="38"/>
      <c r="K1883" s="38"/>
      <c r="L1883" s="38"/>
      <c r="M1883" s="38"/>
      <c r="N1883" s="38"/>
      <c r="O1883" s="38"/>
      <c r="P1883" s="38"/>
      <c r="Q1883" s="15"/>
      <c r="R1883" s="15"/>
      <c r="S1883" s="15"/>
      <c r="T1883" s="15"/>
      <c r="V1883" s="16">
        <f t="shared" ref="V1883:V1884" si="201">(G1883+H1883+I1883+J1883+K1883+L1883+M1883+N1883+O1883+P1883+Q1883+R1883+S1883+T1883)*150</f>
        <v>0</v>
      </c>
    </row>
    <row r="1884" spans="1:22" x14ac:dyDescent="0.25">
      <c r="A1884" s="10" t="s">
        <v>2727</v>
      </c>
      <c r="B1884" s="11" t="s">
        <v>3393</v>
      </c>
      <c r="C1884" s="12" t="s">
        <v>4157</v>
      </c>
      <c r="D1884" s="10" t="s">
        <v>131</v>
      </c>
      <c r="E1884" s="13" t="s">
        <v>5349</v>
      </c>
      <c r="F1884" s="14"/>
      <c r="G1884" s="15"/>
      <c r="H1884" s="15"/>
      <c r="I1884" s="38"/>
      <c r="J1884" s="38"/>
      <c r="K1884" s="38"/>
      <c r="L1884" s="38"/>
      <c r="M1884" s="38"/>
      <c r="N1884" s="38"/>
      <c r="O1884" s="38"/>
      <c r="P1884" s="38"/>
      <c r="Q1884" s="15"/>
      <c r="R1884" s="15"/>
      <c r="S1884" s="15"/>
      <c r="T1884" s="15"/>
      <c r="V1884" s="16">
        <f t="shared" si="201"/>
        <v>0</v>
      </c>
    </row>
    <row r="1885" spans="1:22" x14ac:dyDescent="0.25">
      <c r="A1885" s="10" t="s">
        <v>2728</v>
      </c>
      <c r="B1885" s="11" t="s">
        <v>829</v>
      </c>
      <c r="C1885" s="12" t="s">
        <v>4158</v>
      </c>
      <c r="D1885" s="10" t="s">
        <v>133</v>
      </c>
      <c r="E1885" s="13" t="s">
        <v>5349</v>
      </c>
      <c r="F1885" s="14"/>
      <c r="G1885" s="15"/>
      <c r="H1885" s="15"/>
      <c r="I1885" s="38"/>
      <c r="J1885" s="38"/>
      <c r="K1885" s="38"/>
      <c r="L1885" s="38"/>
      <c r="M1885" s="38"/>
      <c r="N1885" s="38"/>
      <c r="O1885" s="38"/>
      <c r="P1885" s="38"/>
      <c r="Q1885" s="15"/>
      <c r="R1885" s="15"/>
      <c r="S1885" s="15"/>
      <c r="T1885" s="15"/>
      <c r="V1885" s="16">
        <f>(G1885+H1885+I1885+J1885+K1885+L1885+M1885+N1885+O1885+P1885+Q1885+R1885+S1885+T1885)*70</f>
        <v>0</v>
      </c>
    </row>
    <row r="1886" spans="1:22" x14ac:dyDescent="0.25">
      <c r="A1886" s="10" t="s">
        <v>2729</v>
      </c>
      <c r="B1886" s="11" t="s">
        <v>829</v>
      </c>
      <c r="C1886" s="12" t="s">
        <v>4158</v>
      </c>
      <c r="D1886" s="10" t="s">
        <v>131</v>
      </c>
      <c r="E1886" s="13" t="s">
        <v>5349</v>
      </c>
      <c r="F1886" s="14"/>
      <c r="G1886" s="15"/>
      <c r="H1886" s="15"/>
      <c r="I1886" s="38"/>
      <c r="J1886" s="38"/>
      <c r="K1886" s="38"/>
      <c r="L1886" s="38"/>
      <c r="M1886" s="38"/>
      <c r="N1886" s="38"/>
      <c r="O1886" s="38"/>
      <c r="P1886" s="38"/>
      <c r="Q1886" s="15"/>
      <c r="R1886" s="15"/>
      <c r="S1886" s="15"/>
      <c r="T1886" s="15"/>
      <c r="V1886" s="16">
        <f>(G1886+H1886+I1886+J1886+K1886+L1886+M1886+N1886+O1886+P1886+Q1886+R1886+S1886+T1886)*150</f>
        <v>0</v>
      </c>
    </row>
    <row r="1887" spans="1:22" x14ac:dyDescent="0.25">
      <c r="A1887" s="10" t="s">
        <v>2730</v>
      </c>
      <c r="B1887" s="11" t="s">
        <v>3394</v>
      </c>
      <c r="C1887" s="12" t="s">
        <v>4159</v>
      </c>
      <c r="D1887" s="10" t="s">
        <v>133</v>
      </c>
      <c r="E1887" s="13" t="s">
        <v>5349</v>
      </c>
      <c r="F1887" s="14"/>
      <c r="G1887" s="15"/>
      <c r="H1887" s="15"/>
      <c r="I1887" s="38"/>
      <c r="J1887" s="38"/>
      <c r="K1887" s="38"/>
      <c r="L1887" s="38"/>
      <c r="M1887" s="38"/>
      <c r="N1887" s="38"/>
      <c r="O1887" s="38"/>
      <c r="P1887" s="38"/>
      <c r="Q1887" s="15"/>
      <c r="R1887" s="15"/>
      <c r="S1887" s="15"/>
      <c r="T1887" s="15"/>
      <c r="V1887" s="16">
        <f>(G1887+H1887+I1887+J1887+K1887+L1887+M1887+N1887+O1887+P1887+Q1887+R1887+S1887+T1887)*70</f>
        <v>0</v>
      </c>
    </row>
    <row r="1888" spans="1:22" x14ac:dyDescent="0.25">
      <c r="A1888" s="10" t="s">
        <v>2731</v>
      </c>
      <c r="B1888" s="11" t="s">
        <v>3394</v>
      </c>
      <c r="C1888" s="12" t="s">
        <v>4159</v>
      </c>
      <c r="D1888" s="10" t="s">
        <v>131</v>
      </c>
      <c r="E1888" s="13" t="s">
        <v>5349</v>
      </c>
      <c r="F1888" s="14"/>
      <c r="G1888" s="15"/>
      <c r="H1888" s="15"/>
      <c r="I1888" s="38"/>
      <c r="J1888" s="38"/>
      <c r="K1888" s="38"/>
      <c r="L1888" s="38"/>
      <c r="M1888" s="38"/>
      <c r="N1888" s="38"/>
      <c r="O1888" s="38"/>
      <c r="P1888" s="38"/>
      <c r="Q1888" s="15"/>
      <c r="R1888" s="15"/>
      <c r="S1888" s="15"/>
      <c r="T1888" s="15"/>
      <c r="V1888" s="16">
        <f>(G1888+H1888+I1888+J1888+K1888+L1888+M1888+N1888+O1888+P1888+Q1888+R1888+S1888+T1888)*150</f>
        <v>0</v>
      </c>
    </row>
    <row r="1889" spans="1:22" x14ac:dyDescent="0.25">
      <c r="A1889" s="10">
        <v>22170</v>
      </c>
      <c r="B1889" s="11" t="s">
        <v>826</v>
      </c>
      <c r="C1889" s="12" t="s">
        <v>4788</v>
      </c>
      <c r="D1889" s="10">
        <v>103</v>
      </c>
      <c r="E1889" s="13" t="s">
        <v>5363</v>
      </c>
      <c r="F1889" s="14"/>
      <c r="G1889" s="15"/>
      <c r="H1889" s="15"/>
      <c r="I1889" s="38"/>
      <c r="J1889" s="15"/>
      <c r="K1889" s="38"/>
      <c r="L1889" s="15"/>
      <c r="M1889" s="38"/>
      <c r="N1889" s="15"/>
      <c r="O1889" s="38"/>
      <c r="P1889" s="15"/>
      <c r="Q1889" s="15"/>
      <c r="R1889" s="15"/>
      <c r="S1889" s="15"/>
      <c r="T1889" s="15"/>
      <c r="V1889" s="16">
        <f t="shared" ref="V1889:V1893" si="202">(G1889+H1889+I1889+J1889+K1889+L1889+M1889+N1889+O1889+P1889+Q1889+R1889+S1889+T1889)*103</f>
        <v>0</v>
      </c>
    </row>
    <row r="1890" spans="1:22" x14ac:dyDescent="0.25">
      <c r="A1890" s="10">
        <v>22082</v>
      </c>
      <c r="B1890" s="11" t="s">
        <v>826</v>
      </c>
      <c r="C1890" s="12" t="s">
        <v>4787</v>
      </c>
      <c r="D1890" s="10">
        <v>103</v>
      </c>
      <c r="E1890" s="13" t="s">
        <v>5363</v>
      </c>
      <c r="F1890" s="14"/>
      <c r="G1890" s="15"/>
      <c r="H1890" s="15"/>
      <c r="I1890" s="38"/>
      <c r="J1890" s="15"/>
      <c r="K1890" s="38"/>
      <c r="L1890" s="15"/>
      <c r="M1890" s="38"/>
      <c r="N1890" s="15"/>
      <c r="O1890" s="38"/>
      <c r="P1890" s="15"/>
      <c r="Q1890" s="15"/>
      <c r="R1890" s="15"/>
      <c r="S1890" s="15"/>
      <c r="T1890" s="15"/>
      <c r="V1890" s="16">
        <f t="shared" si="202"/>
        <v>0</v>
      </c>
    </row>
    <row r="1891" spans="1:22" x14ac:dyDescent="0.25">
      <c r="A1891" s="10">
        <v>22081</v>
      </c>
      <c r="B1891" s="11" t="s">
        <v>826</v>
      </c>
      <c r="C1891" s="12" t="s">
        <v>4789</v>
      </c>
      <c r="D1891" s="10">
        <v>103</v>
      </c>
      <c r="E1891" s="13" t="s">
        <v>5363</v>
      </c>
      <c r="F1891" s="14"/>
      <c r="G1891" s="15"/>
      <c r="H1891" s="15"/>
      <c r="I1891" s="38"/>
      <c r="J1891" s="15"/>
      <c r="K1891" s="38"/>
      <c r="L1891" s="15"/>
      <c r="M1891" s="38"/>
      <c r="N1891" s="15"/>
      <c r="O1891" s="38"/>
      <c r="P1891" s="15"/>
      <c r="Q1891" s="15"/>
      <c r="R1891" s="15"/>
      <c r="S1891" s="15"/>
      <c r="T1891" s="15"/>
      <c r="V1891" s="16">
        <f t="shared" si="202"/>
        <v>0</v>
      </c>
    </row>
    <row r="1892" spans="1:22" x14ac:dyDescent="0.25">
      <c r="A1892" s="10">
        <v>22127</v>
      </c>
      <c r="B1892" s="11" t="s">
        <v>826</v>
      </c>
      <c r="C1892" s="12" t="s">
        <v>4790</v>
      </c>
      <c r="D1892" s="10">
        <v>103</v>
      </c>
      <c r="E1892" s="13" t="s">
        <v>5363</v>
      </c>
      <c r="F1892" s="14"/>
      <c r="G1892" s="15"/>
      <c r="H1892" s="15"/>
      <c r="I1892" s="38"/>
      <c r="J1892" s="15"/>
      <c r="K1892" s="38"/>
      <c r="L1892" s="15"/>
      <c r="M1892" s="38"/>
      <c r="N1892" s="15"/>
      <c r="O1892" s="38"/>
      <c r="P1892" s="15"/>
      <c r="Q1892" s="15"/>
      <c r="R1892" s="15"/>
      <c r="S1892" s="15"/>
      <c r="T1892" s="15"/>
      <c r="V1892" s="16">
        <f t="shared" si="202"/>
        <v>0</v>
      </c>
    </row>
    <row r="1893" spans="1:22" x14ac:dyDescent="0.25">
      <c r="A1893" s="10">
        <v>22154</v>
      </c>
      <c r="B1893" s="11" t="s">
        <v>826</v>
      </c>
      <c r="C1893" s="12" t="s">
        <v>4791</v>
      </c>
      <c r="D1893" s="10">
        <v>103</v>
      </c>
      <c r="E1893" s="13" t="s">
        <v>5363</v>
      </c>
      <c r="F1893" s="14"/>
      <c r="G1893" s="15"/>
      <c r="H1893" s="15"/>
      <c r="I1893" s="38"/>
      <c r="J1893" s="15"/>
      <c r="K1893" s="38"/>
      <c r="L1893" s="15"/>
      <c r="M1893" s="38"/>
      <c r="N1893" s="15"/>
      <c r="O1893" s="38"/>
      <c r="P1893" s="15"/>
      <c r="Q1893" s="15"/>
      <c r="R1893" s="15"/>
      <c r="S1893" s="15"/>
      <c r="T1893" s="15"/>
      <c r="V1893" s="16">
        <f t="shared" si="202"/>
        <v>0</v>
      </c>
    </row>
    <row r="1894" spans="1:22" x14ac:dyDescent="0.25">
      <c r="A1894" s="10">
        <v>73349</v>
      </c>
      <c r="B1894" s="11" t="s">
        <v>826</v>
      </c>
      <c r="C1894" s="12" t="s">
        <v>1597</v>
      </c>
      <c r="D1894" s="10">
        <v>102</v>
      </c>
      <c r="E1894" s="13" t="s">
        <v>5356</v>
      </c>
      <c r="F1894" s="14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38"/>
      <c r="T1894" s="38"/>
      <c r="V1894" s="16">
        <f t="shared" ref="V1894:V1895" si="203">(G1894+H1894+I1894+J1894+K1894+L1894+M1894+N1894+O1894+P1894+Q1894+R1894+S1894+T1894)*102</f>
        <v>0</v>
      </c>
    </row>
    <row r="1895" spans="1:22" x14ac:dyDescent="0.25">
      <c r="A1895" s="10">
        <v>79026</v>
      </c>
      <c r="B1895" s="11" t="s">
        <v>826</v>
      </c>
      <c r="C1895" s="12" t="s">
        <v>1598</v>
      </c>
      <c r="D1895" s="10">
        <v>102</v>
      </c>
      <c r="E1895" s="13" t="s">
        <v>5356</v>
      </c>
      <c r="F1895" s="14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38"/>
      <c r="T1895" s="38"/>
      <c r="V1895" s="16">
        <f t="shared" si="203"/>
        <v>0</v>
      </c>
    </row>
    <row r="1896" spans="1:22" x14ac:dyDescent="0.25">
      <c r="A1896" s="10" t="s">
        <v>2732</v>
      </c>
      <c r="B1896" s="11" t="s">
        <v>826</v>
      </c>
      <c r="C1896" s="12" t="s">
        <v>4160</v>
      </c>
      <c r="D1896" s="10" t="s">
        <v>133</v>
      </c>
      <c r="E1896" s="13" t="s">
        <v>5349</v>
      </c>
      <c r="F1896" s="14"/>
      <c r="G1896" s="15"/>
      <c r="H1896" s="15"/>
      <c r="I1896" s="38"/>
      <c r="J1896" s="38"/>
      <c r="K1896" s="38"/>
      <c r="L1896" s="38"/>
      <c r="M1896" s="38"/>
      <c r="N1896" s="38"/>
      <c r="O1896" s="38"/>
      <c r="P1896" s="38"/>
      <c r="Q1896" s="15"/>
      <c r="R1896" s="15"/>
      <c r="S1896" s="15"/>
      <c r="T1896" s="15"/>
      <c r="V1896" s="16">
        <f>(G1896+H1896+I1896+J1896+K1896+L1896+M1896+N1896+O1896+P1896+Q1896+R1896+S1896+T1896)*70</f>
        <v>0</v>
      </c>
    </row>
    <row r="1897" spans="1:22" x14ac:dyDescent="0.25">
      <c r="A1897" s="10" t="s">
        <v>2733</v>
      </c>
      <c r="B1897" s="11" t="s">
        <v>826</v>
      </c>
      <c r="C1897" s="12" t="s">
        <v>4160</v>
      </c>
      <c r="D1897" s="10" t="s">
        <v>131</v>
      </c>
      <c r="E1897" s="13" t="s">
        <v>5349</v>
      </c>
      <c r="F1897" s="14"/>
      <c r="G1897" s="15"/>
      <c r="H1897" s="15"/>
      <c r="I1897" s="38"/>
      <c r="J1897" s="38"/>
      <c r="K1897" s="38"/>
      <c r="L1897" s="38"/>
      <c r="M1897" s="38"/>
      <c r="N1897" s="38"/>
      <c r="O1897" s="38"/>
      <c r="P1897" s="38"/>
      <c r="Q1897" s="15"/>
      <c r="R1897" s="15"/>
      <c r="S1897" s="15"/>
      <c r="T1897" s="15"/>
      <c r="V1897" s="16">
        <f>(G1897+H1897+I1897+J1897+K1897+L1897+M1897+N1897+O1897+P1897+Q1897+R1897+S1897+T1897)*150</f>
        <v>0</v>
      </c>
    </row>
    <row r="1898" spans="1:22" x14ac:dyDescent="0.25">
      <c r="A1898" s="10">
        <v>73371</v>
      </c>
      <c r="B1898" s="11" t="s">
        <v>827</v>
      </c>
      <c r="C1898" s="12" t="s">
        <v>1599</v>
      </c>
      <c r="D1898" s="10">
        <v>102</v>
      </c>
      <c r="E1898" s="13" t="s">
        <v>5356</v>
      </c>
      <c r="F1898" s="14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38"/>
      <c r="T1898" s="38"/>
      <c r="V1898" s="16">
        <f t="shared" ref="V1898:V1899" si="204">(G1898+H1898+I1898+J1898+K1898+L1898+M1898+N1898+O1898+P1898+Q1898+R1898+S1898+T1898)*102</f>
        <v>0</v>
      </c>
    </row>
    <row r="1899" spans="1:22" x14ac:dyDescent="0.25">
      <c r="A1899" s="10">
        <v>73351</v>
      </c>
      <c r="B1899" s="11" t="s">
        <v>828</v>
      </c>
      <c r="C1899" s="12" t="s">
        <v>1600</v>
      </c>
      <c r="D1899" s="10">
        <v>102</v>
      </c>
      <c r="E1899" s="13" t="s">
        <v>5356</v>
      </c>
      <c r="F1899" s="14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38"/>
      <c r="T1899" s="38"/>
      <c r="V1899" s="16">
        <f t="shared" si="204"/>
        <v>0</v>
      </c>
    </row>
    <row r="1900" spans="1:22" x14ac:dyDescent="0.25">
      <c r="A1900" s="10" t="s">
        <v>4671</v>
      </c>
      <c r="B1900" s="11" t="s">
        <v>829</v>
      </c>
      <c r="C1900" s="12" t="s">
        <v>1601</v>
      </c>
      <c r="D1900" s="10" t="s">
        <v>4722</v>
      </c>
      <c r="E1900" s="13" t="s">
        <v>5363</v>
      </c>
      <c r="F1900" s="14"/>
      <c r="G1900" s="15"/>
      <c r="H1900" s="15"/>
      <c r="I1900" s="38"/>
      <c r="J1900" s="15"/>
      <c r="K1900" s="38"/>
      <c r="L1900" s="15"/>
      <c r="M1900" s="38"/>
      <c r="N1900" s="15"/>
      <c r="O1900" s="38"/>
      <c r="P1900" s="15"/>
      <c r="Q1900" s="15"/>
      <c r="R1900" s="15"/>
      <c r="S1900" s="15"/>
      <c r="T1900" s="15"/>
      <c r="V1900" s="16">
        <f>(G1900+H1900+I1900+J1900+K1900+L1900+M1900+N1900+O1900+P1900+Q1900+R1900+S1900+T1900)*60</f>
        <v>0</v>
      </c>
    </row>
    <row r="1901" spans="1:22" x14ac:dyDescent="0.25">
      <c r="A1901" s="10">
        <v>73350</v>
      </c>
      <c r="B1901" s="11" t="s">
        <v>829</v>
      </c>
      <c r="C1901" s="12" t="s">
        <v>1601</v>
      </c>
      <c r="D1901" s="10">
        <v>102</v>
      </c>
      <c r="E1901" s="13" t="s">
        <v>5356</v>
      </c>
      <c r="F1901" s="14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38"/>
      <c r="T1901" s="38"/>
      <c r="V1901" s="16">
        <f>(G1901+H1901+I1901+J1901+K1901+L1901+M1901+N1901+O1901+P1901+Q1901+R1901+S1901+T1901)*102</f>
        <v>0</v>
      </c>
    </row>
    <row r="1902" spans="1:22" x14ac:dyDescent="0.25">
      <c r="A1902" s="10" t="s">
        <v>4672</v>
      </c>
      <c r="B1902" s="11" t="s">
        <v>829</v>
      </c>
      <c r="C1902" s="12" t="s">
        <v>1601</v>
      </c>
      <c r="D1902" s="10">
        <v>103</v>
      </c>
      <c r="E1902" s="13" t="s">
        <v>5363</v>
      </c>
      <c r="F1902" s="14"/>
      <c r="G1902" s="15"/>
      <c r="H1902" s="15"/>
      <c r="I1902" s="38"/>
      <c r="J1902" s="15"/>
      <c r="K1902" s="38"/>
      <c r="L1902" s="15"/>
      <c r="M1902" s="38"/>
      <c r="N1902" s="15"/>
      <c r="O1902" s="38"/>
      <c r="P1902" s="15"/>
      <c r="Q1902" s="15"/>
      <c r="R1902" s="15"/>
      <c r="S1902" s="15"/>
      <c r="T1902" s="15"/>
      <c r="V1902" s="16">
        <f t="shared" ref="V1902:V1908" si="205">(G1902+H1902+I1902+J1902+K1902+L1902+M1902+N1902+O1902+P1902+Q1902+R1902+S1902+T1902)*103</f>
        <v>0</v>
      </c>
    </row>
    <row r="1903" spans="1:22" x14ac:dyDescent="0.25">
      <c r="A1903" s="10">
        <v>22172</v>
      </c>
      <c r="B1903" s="11" t="s">
        <v>829</v>
      </c>
      <c r="C1903" s="12" t="s">
        <v>4792</v>
      </c>
      <c r="D1903" s="10">
        <v>103</v>
      </c>
      <c r="E1903" s="13" t="s">
        <v>5363</v>
      </c>
      <c r="F1903" s="14"/>
      <c r="G1903" s="15"/>
      <c r="H1903" s="15"/>
      <c r="I1903" s="38"/>
      <c r="J1903" s="15"/>
      <c r="K1903" s="38"/>
      <c r="L1903" s="15"/>
      <c r="M1903" s="38"/>
      <c r="N1903" s="15"/>
      <c r="O1903" s="38"/>
      <c r="P1903" s="15"/>
      <c r="Q1903" s="15"/>
      <c r="R1903" s="15"/>
      <c r="S1903" s="15"/>
      <c r="T1903" s="15"/>
      <c r="V1903" s="16">
        <f t="shared" si="205"/>
        <v>0</v>
      </c>
    </row>
    <row r="1904" spans="1:22" x14ac:dyDescent="0.25">
      <c r="A1904" s="10">
        <v>22129</v>
      </c>
      <c r="B1904" s="11" t="s">
        <v>829</v>
      </c>
      <c r="C1904" s="12" t="s">
        <v>4793</v>
      </c>
      <c r="D1904" s="10">
        <v>103</v>
      </c>
      <c r="E1904" s="13" t="s">
        <v>5363</v>
      </c>
      <c r="F1904" s="14"/>
      <c r="G1904" s="15"/>
      <c r="H1904" s="15"/>
      <c r="I1904" s="38"/>
      <c r="J1904" s="15"/>
      <c r="K1904" s="38"/>
      <c r="L1904" s="15"/>
      <c r="M1904" s="38"/>
      <c r="N1904" s="15"/>
      <c r="O1904" s="38"/>
      <c r="P1904" s="15"/>
      <c r="Q1904" s="15"/>
      <c r="R1904" s="15"/>
      <c r="S1904" s="15"/>
      <c r="T1904" s="15"/>
      <c r="V1904" s="16">
        <f t="shared" si="205"/>
        <v>0</v>
      </c>
    </row>
    <row r="1905" spans="1:22" x14ac:dyDescent="0.25">
      <c r="A1905" s="10">
        <v>22142</v>
      </c>
      <c r="B1905" s="11" t="s">
        <v>829</v>
      </c>
      <c r="C1905" s="12" t="s">
        <v>4794</v>
      </c>
      <c r="D1905" s="10">
        <v>103</v>
      </c>
      <c r="E1905" s="13" t="s">
        <v>5363</v>
      </c>
      <c r="F1905" s="14"/>
      <c r="G1905" s="15"/>
      <c r="H1905" s="15"/>
      <c r="I1905" s="38"/>
      <c r="J1905" s="15"/>
      <c r="K1905" s="38"/>
      <c r="L1905" s="15"/>
      <c r="M1905" s="38"/>
      <c r="N1905" s="15"/>
      <c r="O1905" s="38"/>
      <c r="P1905" s="15"/>
      <c r="Q1905" s="15"/>
      <c r="R1905" s="15"/>
      <c r="S1905" s="15"/>
      <c r="T1905" s="15"/>
      <c r="V1905" s="16">
        <f t="shared" si="205"/>
        <v>0</v>
      </c>
    </row>
    <row r="1906" spans="1:22" x14ac:dyDescent="0.25">
      <c r="A1906" s="10">
        <v>22156</v>
      </c>
      <c r="B1906" s="11" t="s">
        <v>3394</v>
      </c>
      <c r="C1906" s="12" t="s">
        <v>4795</v>
      </c>
      <c r="D1906" s="10">
        <v>103</v>
      </c>
      <c r="E1906" s="13" t="s">
        <v>5363</v>
      </c>
      <c r="F1906" s="14"/>
      <c r="G1906" s="15"/>
      <c r="H1906" s="15"/>
      <c r="I1906" s="38"/>
      <c r="J1906" s="15"/>
      <c r="K1906" s="38"/>
      <c r="L1906" s="15"/>
      <c r="M1906" s="38"/>
      <c r="N1906" s="15"/>
      <c r="O1906" s="38"/>
      <c r="P1906" s="15"/>
      <c r="Q1906" s="15"/>
      <c r="R1906" s="15"/>
      <c r="S1906" s="15"/>
      <c r="T1906" s="15"/>
      <c r="V1906" s="16">
        <f t="shared" si="205"/>
        <v>0</v>
      </c>
    </row>
    <row r="1907" spans="1:22" x14ac:dyDescent="0.25">
      <c r="A1907" s="10">
        <v>22157</v>
      </c>
      <c r="B1907" s="11" t="s">
        <v>3394</v>
      </c>
      <c r="C1907" s="12" t="s">
        <v>4796</v>
      </c>
      <c r="D1907" s="10">
        <v>103</v>
      </c>
      <c r="E1907" s="13" t="s">
        <v>5363</v>
      </c>
      <c r="F1907" s="14"/>
      <c r="G1907" s="15"/>
      <c r="H1907" s="15"/>
      <c r="I1907" s="38"/>
      <c r="J1907" s="15"/>
      <c r="K1907" s="38"/>
      <c r="L1907" s="15"/>
      <c r="M1907" s="38"/>
      <c r="N1907" s="15"/>
      <c r="O1907" s="38"/>
      <c r="P1907" s="15"/>
      <c r="Q1907" s="15"/>
      <c r="R1907" s="15"/>
      <c r="S1907" s="15"/>
      <c r="T1907" s="15"/>
      <c r="V1907" s="16">
        <f t="shared" si="205"/>
        <v>0</v>
      </c>
    </row>
    <row r="1908" spans="1:22" x14ac:dyDescent="0.25">
      <c r="A1908" s="10">
        <v>22155</v>
      </c>
      <c r="B1908" s="11" t="s">
        <v>3394</v>
      </c>
      <c r="C1908" s="12" t="s">
        <v>4797</v>
      </c>
      <c r="D1908" s="10">
        <v>103</v>
      </c>
      <c r="E1908" s="13" t="s">
        <v>5363</v>
      </c>
      <c r="F1908" s="14"/>
      <c r="G1908" s="15"/>
      <c r="H1908" s="15"/>
      <c r="I1908" s="38"/>
      <c r="J1908" s="15"/>
      <c r="K1908" s="38"/>
      <c r="L1908" s="15"/>
      <c r="M1908" s="38"/>
      <c r="N1908" s="15"/>
      <c r="O1908" s="38"/>
      <c r="P1908" s="15"/>
      <c r="Q1908" s="15"/>
      <c r="R1908" s="15"/>
      <c r="S1908" s="15"/>
      <c r="T1908" s="15"/>
      <c r="V1908" s="16">
        <f t="shared" si="205"/>
        <v>0</v>
      </c>
    </row>
    <row r="1909" spans="1:22" x14ac:dyDescent="0.25">
      <c r="A1909" s="10" t="s">
        <v>2734</v>
      </c>
      <c r="B1909" s="11" t="s">
        <v>829</v>
      </c>
      <c r="C1909" s="12" t="s">
        <v>4161</v>
      </c>
      <c r="D1909" s="10" t="s">
        <v>133</v>
      </c>
      <c r="E1909" s="13" t="s">
        <v>5349</v>
      </c>
      <c r="F1909" s="14"/>
      <c r="G1909" s="15"/>
      <c r="H1909" s="15"/>
      <c r="I1909" s="38"/>
      <c r="J1909" s="38"/>
      <c r="K1909" s="38"/>
      <c r="L1909" s="38"/>
      <c r="M1909" s="38"/>
      <c r="N1909" s="38"/>
      <c r="O1909" s="38"/>
      <c r="P1909" s="38"/>
      <c r="Q1909" s="15"/>
      <c r="R1909" s="15"/>
      <c r="S1909" s="15"/>
      <c r="T1909" s="15"/>
      <c r="V1909" s="16">
        <f>(G1909+H1909+I1909+J1909+K1909+L1909+M1909+N1909+O1909+P1909+Q1909+R1909+S1909+T1909)*70</f>
        <v>0</v>
      </c>
    </row>
    <row r="1910" spans="1:22" x14ac:dyDescent="0.25">
      <c r="A1910" s="10" t="s">
        <v>2735</v>
      </c>
      <c r="B1910" s="11" t="s">
        <v>829</v>
      </c>
      <c r="C1910" s="12" t="s">
        <v>4161</v>
      </c>
      <c r="D1910" s="10" t="s">
        <v>131</v>
      </c>
      <c r="E1910" s="13" t="s">
        <v>5349</v>
      </c>
      <c r="F1910" s="14"/>
      <c r="G1910" s="15"/>
      <c r="H1910" s="15"/>
      <c r="I1910" s="38"/>
      <c r="J1910" s="38"/>
      <c r="K1910" s="38"/>
      <c r="L1910" s="38"/>
      <c r="M1910" s="38"/>
      <c r="N1910" s="38"/>
      <c r="O1910" s="38"/>
      <c r="P1910" s="38"/>
      <c r="Q1910" s="15"/>
      <c r="R1910" s="15"/>
      <c r="S1910" s="15"/>
      <c r="T1910" s="15"/>
      <c r="V1910" s="16">
        <f>(G1910+H1910+I1910+J1910+K1910+L1910+M1910+N1910+O1910+P1910+Q1910+R1910+S1910+T1910)*150</f>
        <v>0</v>
      </c>
    </row>
    <row r="1911" spans="1:22" x14ac:dyDescent="0.25">
      <c r="A1911" s="10" t="s">
        <v>2736</v>
      </c>
      <c r="B1911" s="11" t="s">
        <v>829</v>
      </c>
      <c r="C1911" s="12" t="s">
        <v>4162</v>
      </c>
      <c r="D1911" s="10" t="s">
        <v>133</v>
      </c>
      <c r="E1911" s="13" t="s">
        <v>5349</v>
      </c>
      <c r="F1911" s="14"/>
      <c r="G1911" s="15"/>
      <c r="H1911" s="15"/>
      <c r="I1911" s="38"/>
      <c r="J1911" s="38"/>
      <c r="K1911" s="38"/>
      <c r="L1911" s="38"/>
      <c r="M1911" s="38"/>
      <c r="N1911" s="38"/>
      <c r="O1911" s="38"/>
      <c r="P1911" s="38"/>
      <c r="Q1911" s="15"/>
      <c r="R1911" s="15"/>
      <c r="S1911" s="15"/>
      <c r="T1911" s="15"/>
      <c r="V1911" s="16">
        <f>(G1911+H1911+I1911+J1911+K1911+L1911+M1911+N1911+O1911+P1911+Q1911+R1911+S1911+T1911)*70</f>
        <v>0</v>
      </c>
    </row>
    <row r="1912" spans="1:22" x14ac:dyDescent="0.25">
      <c r="A1912" s="10" t="s">
        <v>2737</v>
      </c>
      <c r="B1912" s="11" t="s">
        <v>829</v>
      </c>
      <c r="C1912" s="12" t="s">
        <v>4162</v>
      </c>
      <c r="D1912" s="10" t="s">
        <v>131</v>
      </c>
      <c r="E1912" s="13" t="s">
        <v>5349</v>
      </c>
      <c r="F1912" s="14"/>
      <c r="G1912" s="15"/>
      <c r="H1912" s="15"/>
      <c r="I1912" s="38"/>
      <c r="J1912" s="38"/>
      <c r="K1912" s="38"/>
      <c r="L1912" s="38"/>
      <c r="M1912" s="38"/>
      <c r="N1912" s="38"/>
      <c r="O1912" s="38"/>
      <c r="P1912" s="38"/>
      <c r="Q1912" s="15"/>
      <c r="R1912" s="15"/>
      <c r="S1912" s="15"/>
      <c r="T1912" s="15"/>
      <c r="V1912" s="16">
        <f>(G1912+H1912+I1912+J1912+K1912+L1912+M1912+N1912+O1912+P1912+Q1912+R1912+S1912+T1912)*150</f>
        <v>0</v>
      </c>
    </row>
    <row r="1913" spans="1:22" s="3" customFormat="1" x14ac:dyDescent="0.25">
      <c r="A1913" s="17"/>
      <c r="B1913" s="18"/>
      <c r="C1913" s="19"/>
      <c r="D1913" s="17"/>
      <c r="E1913" s="23"/>
      <c r="F1913" s="14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V1913" s="22"/>
    </row>
    <row r="1914" spans="1:22" x14ac:dyDescent="0.25">
      <c r="A1914" s="10" t="s">
        <v>45</v>
      </c>
      <c r="B1914" s="11" t="s">
        <v>3395</v>
      </c>
      <c r="C1914" s="12" t="s">
        <v>72</v>
      </c>
      <c r="D1914" s="10" t="s">
        <v>95</v>
      </c>
      <c r="E1914" s="13" t="s">
        <v>5360</v>
      </c>
      <c r="F1914" s="14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15"/>
      <c r="R1914" s="15"/>
      <c r="S1914" s="15"/>
      <c r="T1914" s="15"/>
      <c r="V1914" s="16">
        <f>(G1914+H1914+I1914+J1914+K1914+L1914+M1914+N1914+O1914+P1914+Q1914+R1914+S1914+T1914)*100</f>
        <v>0</v>
      </c>
    </row>
    <row r="1915" spans="1:22" x14ac:dyDescent="0.25">
      <c r="A1915" s="10" t="s">
        <v>2738</v>
      </c>
      <c r="B1915" s="11" t="s">
        <v>3396</v>
      </c>
      <c r="C1915" s="12" t="s">
        <v>4163</v>
      </c>
      <c r="D1915" s="10" t="s">
        <v>96</v>
      </c>
      <c r="E1915" s="13" t="s">
        <v>5360</v>
      </c>
      <c r="F1915" s="14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15"/>
      <c r="R1915" s="15"/>
      <c r="S1915" s="15"/>
      <c r="T1915" s="15"/>
      <c r="V1915" s="16">
        <f>(G1915+H1915+I1915+J1915+K1915+L1915+M1915+N1915+O1915+P1915+Q1915+R1915+S1915+T1915)*288</f>
        <v>0</v>
      </c>
    </row>
    <row r="1916" spans="1:22" s="3" customFormat="1" x14ac:dyDescent="0.25">
      <c r="A1916" s="17"/>
      <c r="B1916" s="18"/>
      <c r="C1916" s="19"/>
      <c r="D1916" s="17"/>
      <c r="E1916" s="23"/>
      <c r="F1916" s="14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V1916" s="22"/>
    </row>
    <row r="1917" spans="1:22" x14ac:dyDescent="0.25">
      <c r="A1917" s="10" t="s">
        <v>2739</v>
      </c>
      <c r="B1917" s="11" t="s">
        <v>3397</v>
      </c>
      <c r="C1917" s="12" t="s">
        <v>4164</v>
      </c>
      <c r="D1917" s="10" t="s">
        <v>95</v>
      </c>
      <c r="E1917" s="13" t="s">
        <v>5360</v>
      </c>
      <c r="F1917" s="14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15"/>
      <c r="R1917" s="15"/>
      <c r="S1917" s="15"/>
      <c r="T1917" s="15"/>
      <c r="V1917" s="16">
        <f>(G1917+H1917+I1917+J1917+K1917+L1917+M1917+N1917+O1917+P1917+Q1917+R1917+S1917+T1917)*100</f>
        <v>0</v>
      </c>
    </row>
    <row r="1918" spans="1:22" s="3" customFormat="1" x14ac:dyDescent="0.25">
      <c r="A1918" s="17"/>
      <c r="B1918" s="18"/>
      <c r="C1918" s="19"/>
      <c r="D1918" s="17"/>
      <c r="E1918" s="23"/>
      <c r="F1918" s="14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V1918" s="22"/>
    </row>
    <row r="1919" spans="1:22" x14ac:dyDescent="0.25">
      <c r="A1919" s="10">
        <v>75014</v>
      </c>
      <c r="B1919" s="11" t="s">
        <v>830</v>
      </c>
      <c r="C1919" s="12" t="s">
        <v>1602</v>
      </c>
      <c r="D1919" s="10">
        <v>40</v>
      </c>
      <c r="E1919" s="13" t="s">
        <v>5353</v>
      </c>
      <c r="F1919" s="14"/>
      <c r="G1919" s="15"/>
      <c r="H1919" s="15"/>
      <c r="I1919" s="15"/>
      <c r="J1919" s="15"/>
      <c r="K1919" s="15"/>
      <c r="L1919" s="15"/>
      <c r="M1919" s="15"/>
      <c r="N1919" s="38"/>
      <c r="O1919" s="15"/>
      <c r="P1919" s="15"/>
      <c r="Q1919" s="38"/>
      <c r="R1919" s="38"/>
      <c r="S1919" s="38"/>
      <c r="T1919" s="15"/>
      <c r="V1919" s="16">
        <f t="shared" ref="V1919:V1920" si="206">(G1919+H1919+I1919+J1919+K1919+L1919+M1919+N1919+O1919+P1919+Q1919+R1919+S1919+T1919)*40</f>
        <v>0</v>
      </c>
    </row>
    <row r="1920" spans="1:22" x14ac:dyDescent="0.25">
      <c r="A1920" s="10" t="s">
        <v>425</v>
      </c>
      <c r="B1920" s="11" t="s">
        <v>831</v>
      </c>
      <c r="C1920" s="12" t="s">
        <v>1603</v>
      </c>
      <c r="D1920" s="10">
        <v>40</v>
      </c>
      <c r="E1920" s="13" t="s">
        <v>5354</v>
      </c>
      <c r="F1920" s="14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38"/>
      <c r="S1920" s="38"/>
      <c r="T1920" s="15"/>
      <c r="V1920" s="16">
        <f t="shared" si="206"/>
        <v>0</v>
      </c>
    </row>
    <row r="1921" spans="1:22" x14ac:dyDescent="0.25">
      <c r="A1921" s="10" t="s">
        <v>424</v>
      </c>
      <c r="B1921" s="11" t="s">
        <v>831</v>
      </c>
      <c r="C1921" s="12" t="s">
        <v>1603</v>
      </c>
      <c r="D1921" s="10">
        <v>155</v>
      </c>
      <c r="E1921" s="13" t="s">
        <v>5354</v>
      </c>
      <c r="F1921" s="14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38"/>
      <c r="S1921" s="38"/>
      <c r="T1921" s="15"/>
      <c r="V1921" s="16">
        <f>(G1921+H1921+I1921+J1921+K1921+L1921+M1921+N1921+O1921+P1921+Q1921+R1921+S1921+T1921)*155</f>
        <v>0</v>
      </c>
    </row>
    <row r="1922" spans="1:22" x14ac:dyDescent="0.25">
      <c r="A1922" s="10" t="s">
        <v>427</v>
      </c>
      <c r="B1922" s="11" t="s">
        <v>832</v>
      </c>
      <c r="C1922" s="12" t="s">
        <v>1604</v>
      </c>
      <c r="D1922" s="10">
        <v>40</v>
      </c>
      <c r="E1922" s="13" t="s">
        <v>5354</v>
      </c>
      <c r="F1922" s="14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38"/>
      <c r="S1922" s="38"/>
      <c r="T1922" s="15"/>
      <c r="V1922" s="16">
        <f>(G1922+H1922+I1922+J1922+K1922+L1922+M1922+N1922+O1922+P1922+Q1922+R1922+S1922+T1922)*40</f>
        <v>0</v>
      </c>
    </row>
    <row r="1923" spans="1:22" x14ac:dyDescent="0.25">
      <c r="A1923" s="10" t="s">
        <v>426</v>
      </c>
      <c r="B1923" s="11" t="s">
        <v>832</v>
      </c>
      <c r="C1923" s="12" t="s">
        <v>1604</v>
      </c>
      <c r="D1923" s="10">
        <v>155</v>
      </c>
      <c r="E1923" s="13" t="s">
        <v>5354</v>
      </c>
      <c r="F1923" s="14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38"/>
      <c r="S1923" s="38"/>
      <c r="T1923" s="15"/>
      <c r="V1923" s="16">
        <f>(G1923+H1923+I1923+J1923+K1923+L1923+M1923+N1923+O1923+P1923+Q1923+R1923+S1923+T1923)*155</f>
        <v>0</v>
      </c>
    </row>
    <row r="1924" spans="1:22" x14ac:dyDescent="0.25">
      <c r="A1924" s="10" t="s">
        <v>429</v>
      </c>
      <c r="B1924" s="11" t="s">
        <v>832</v>
      </c>
      <c r="C1924" s="12" t="s">
        <v>122</v>
      </c>
      <c r="D1924" s="10">
        <v>40</v>
      </c>
      <c r="E1924" s="13" t="s">
        <v>5354</v>
      </c>
      <c r="F1924" s="14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38"/>
      <c r="S1924" s="38"/>
      <c r="T1924" s="15"/>
      <c r="V1924" s="16">
        <f>(G1924+H1924+I1924+J1924+K1924+L1924+M1924+N1924+O1924+P1924+Q1924+R1924+S1924+T1924)*40</f>
        <v>0</v>
      </c>
    </row>
    <row r="1925" spans="1:22" x14ac:dyDescent="0.25">
      <c r="A1925" s="10" t="s">
        <v>428</v>
      </c>
      <c r="B1925" s="11" t="s">
        <v>832</v>
      </c>
      <c r="C1925" s="12" t="s">
        <v>122</v>
      </c>
      <c r="D1925" s="10">
        <v>155</v>
      </c>
      <c r="E1925" s="13" t="s">
        <v>5354</v>
      </c>
      <c r="F1925" s="14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38"/>
      <c r="S1925" s="38"/>
      <c r="T1925" s="15"/>
      <c r="V1925" s="16">
        <f>(G1925+H1925+I1925+J1925+K1925+L1925+M1925+N1925+O1925+P1925+Q1925+R1925+S1925+T1925)*155</f>
        <v>0</v>
      </c>
    </row>
    <row r="1926" spans="1:22" x14ac:dyDescent="0.25">
      <c r="A1926" s="10">
        <v>5496</v>
      </c>
      <c r="B1926" s="11" t="s">
        <v>832</v>
      </c>
      <c r="C1926" s="12" t="s">
        <v>1605</v>
      </c>
      <c r="D1926" s="10">
        <v>40</v>
      </c>
      <c r="E1926" s="13" t="s">
        <v>5354</v>
      </c>
      <c r="F1926" s="14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38"/>
      <c r="S1926" s="38"/>
      <c r="T1926" s="15"/>
      <c r="V1926" s="16">
        <f t="shared" ref="V1926:V1927" si="207">(G1926+H1926+I1926+J1926+K1926+L1926+M1926+N1926+O1926+P1926+Q1926+R1926+S1926+T1926)*40</f>
        <v>0</v>
      </c>
    </row>
    <row r="1927" spans="1:22" x14ac:dyDescent="0.25">
      <c r="A1927" s="10" t="s">
        <v>431</v>
      </c>
      <c r="B1927" s="11" t="s">
        <v>832</v>
      </c>
      <c r="C1927" s="12" t="s">
        <v>1606</v>
      </c>
      <c r="D1927" s="10">
        <v>40</v>
      </c>
      <c r="E1927" s="13" t="s">
        <v>5354</v>
      </c>
      <c r="F1927" s="14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38"/>
      <c r="S1927" s="38"/>
      <c r="T1927" s="15"/>
      <c r="V1927" s="16">
        <f t="shared" si="207"/>
        <v>0</v>
      </c>
    </row>
    <row r="1928" spans="1:22" x14ac:dyDescent="0.25">
      <c r="A1928" s="10" t="s">
        <v>430</v>
      </c>
      <c r="B1928" s="11" t="s">
        <v>832</v>
      </c>
      <c r="C1928" s="12" t="s">
        <v>1606</v>
      </c>
      <c r="D1928" s="10">
        <v>155</v>
      </c>
      <c r="E1928" s="13" t="s">
        <v>5354</v>
      </c>
      <c r="F1928" s="14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38"/>
      <c r="S1928" s="38"/>
      <c r="T1928" s="15"/>
      <c r="V1928" s="16">
        <f>(G1928+H1928+I1928+J1928+K1928+L1928+M1928+N1928+O1928+P1928+Q1928+R1928+S1928+T1928)*155</f>
        <v>0</v>
      </c>
    </row>
    <row r="1929" spans="1:22" x14ac:dyDescent="0.25">
      <c r="A1929" s="10" t="s">
        <v>433</v>
      </c>
      <c r="B1929" s="11" t="s">
        <v>832</v>
      </c>
      <c r="C1929" s="12" t="s">
        <v>1607</v>
      </c>
      <c r="D1929" s="10">
        <v>40</v>
      </c>
      <c r="E1929" s="13" t="s">
        <v>5354</v>
      </c>
      <c r="F1929" s="14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38"/>
      <c r="S1929" s="38"/>
      <c r="T1929" s="15"/>
      <c r="V1929" s="16">
        <f>(G1929+H1929+I1929+J1929+K1929+L1929+M1929+N1929+O1929+P1929+Q1929+R1929+S1929+T1929)*40</f>
        <v>0</v>
      </c>
    </row>
    <row r="1930" spans="1:22" x14ac:dyDescent="0.25">
      <c r="A1930" s="10" t="s">
        <v>432</v>
      </c>
      <c r="B1930" s="11" t="s">
        <v>832</v>
      </c>
      <c r="C1930" s="12" t="s">
        <v>1607</v>
      </c>
      <c r="D1930" s="10">
        <v>155</v>
      </c>
      <c r="E1930" s="13" t="s">
        <v>5354</v>
      </c>
      <c r="F1930" s="14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38"/>
      <c r="S1930" s="38"/>
      <c r="T1930" s="15"/>
      <c r="V1930" s="16">
        <f>(G1930+H1930+I1930+J1930+K1930+L1930+M1930+N1930+O1930+P1930+Q1930+R1930+S1930+T1930)*155</f>
        <v>0</v>
      </c>
    </row>
    <row r="1931" spans="1:22" x14ac:dyDescent="0.25">
      <c r="A1931" s="10" t="s">
        <v>435</v>
      </c>
      <c r="B1931" s="11" t="s">
        <v>832</v>
      </c>
      <c r="C1931" s="12" t="s">
        <v>1608</v>
      </c>
      <c r="D1931" s="10">
        <v>40</v>
      </c>
      <c r="E1931" s="13" t="s">
        <v>5354</v>
      </c>
      <c r="F1931" s="14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38"/>
      <c r="S1931" s="38"/>
      <c r="T1931" s="15"/>
      <c r="V1931" s="16">
        <f>(G1931+H1931+I1931+J1931+K1931+L1931+M1931+N1931+O1931+P1931+Q1931+R1931+S1931+T1931)*40</f>
        <v>0</v>
      </c>
    </row>
    <row r="1932" spans="1:22" x14ac:dyDescent="0.25">
      <c r="A1932" s="10" t="s">
        <v>434</v>
      </c>
      <c r="B1932" s="11" t="s">
        <v>832</v>
      </c>
      <c r="C1932" s="12" t="s">
        <v>1608</v>
      </c>
      <c r="D1932" s="10">
        <v>155</v>
      </c>
      <c r="E1932" s="13" t="s">
        <v>5354</v>
      </c>
      <c r="F1932" s="14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38"/>
      <c r="S1932" s="38"/>
      <c r="T1932" s="15"/>
      <c r="V1932" s="16">
        <f>(G1932+H1932+I1932+J1932+K1932+L1932+M1932+N1932+O1932+P1932+Q1932+R1932+S1932+T1932)*155</f>
        <v>0</v>
      </c>
    </row>
    <row r="1933" spans="1:22" x14ac:dyDescent="0.25">
      <c r="A1933" s="10" t="s">
        <v>437</v>
      </c>
      <c r="B1933" s="11" t="s">
        <v>832</v>
      </c>
      <c r="C1933" s="12" t="s">
        <v>1609</v>
      </c>
      <c r="D1933" s="10">
        <v>40</v>
      </c>
      <c r="E1933" s="13" t="s">
        <v>5354</v>
      </c>
      <c r="F1933" s="14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38"/>
      <c r="S1933" s="38"/>
      <c r="T1933" s="15"/>
      <c r="V1933" s="16">
        <f>(G1933+H1933+I1933+J1933+K1933+L1933+M1933+N1933+O1933+P1933+Q1933+R1933+S1933+T1933)*40</f>
        <v>0</v>
      </c>
    </row>
    <row r="1934" spans="1:22" x14ac:dyDescent="0.25">
      <c r="A1934" s="10" t="s">
        <v>436</v>
      </c>
      <c r="B1934" s="11" t="s">
        <v>832</v>
      </c>
      <c r="C1934" s="12" t="s">
        <v>1609</v>
      </c>
      <c r="D1934" s="10">
        <v>155</v>
      </c>
      <c r="E1934" s="13" t="s">
        <v>5354</v>
      </c>
      <c r="F1934" s="14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38"/>
      <c r="S1934" s="38"/>
      <c r="T1934" s="15"/>
      <c r="V1934" s="16">
        <f>(G1934+H1934+I1934+J1934+K1934+L1934+M1934+N1934+O1934+P1934+Q1934+R1934+S1934+T1934)*155</f>
        <v>0</v>
      </c>
    </row>
    <row r="1935" spans="1:22" x14ac:dyDescent="0.25">
      <c r="A1935" s="10" t="s">
        <v>439</v>
      </c>
      <c r="B1935" s="11" t="s">
        <v>832</v>
      </c>
      <c r="C1935" s="12" t="s">
        <v>123</v>
      </c>
      <c r="D1935" s="10">
        <v>40</v>
      </c>
      <c r="E1935" s="13" t="s">
        <v>5354</v>
      </c>
      <c r="F1935" s="14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38"/>
      <c r="S1935" s="38"/>
      <c r="T1935" s="15"/>
      <c r="V1935" s="16">
        <f>(G1935+H1935+I1935+J1935+K1935+L1935+M1935+N1935+O1935+P1935+Q1935+R1935+S1935+T1935)*40</f>
        <v>0</v>
      </c>
    </row>
    <row r="1936" spans="1:22" x14ac:dyDescent="0.25">
      <c r="A1936" s="10" t="s">
        <v>438</v>
      </c>
      <c r="B1936" s="11" t="s">
        <v>832</v>
      </c>
      <c r="C1936" s="12" t="s">
        <v>123</v>
      </c>
      <c r="D1936" s="10">
        <v>155</v>
      </c>
      <c r="E1936" s="13" t="s">
        <v>5354</v>
      </c>
      <c r="F1936" s="14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38"/>
      <c r="S1936" s="38"/>
      <c r="T1936" s="15"/>
      <c r="V1936" s="16">
        <f>(G1936+H1936+I1936+J1936+K1936+L1936+M1936+N1936+O1936+P1936+Q1936+R1936+S1936+T1936)*155</f>
        <v>0</v>
      </c>
    </row>
    <row r="1937" spans="1:22" x14ac:dyDescent="0.25">
      <c r="A1937" s="10">
        <v>71594</v>
      </c>
      <c r="B1937" s="11" t="s">
        <v>832</v>
      </c>
      <c r="C1937" s="12" t="s">
        <v>1610</v>
      </c>
      <c r="D1937" s="10">
        <v>40</v>
      </c>
      <c r="E1937" s="13" t="s">
        <v>5353</v>
      </c>
      <c r="F1937" s="14"/>
      <c r="G1937" s="15"/>
      <c r="H1937" s="15"/>
      <c r="I1937" s="15"/>
      <c r="J1937" s="15"/>
      <c r="K1937" s="15"/>
      <c r="L1937" s="15"/>
      <c r="M1937" s="15"/>
      <c r="N1937" s="38"/>
      <c r="O1937" s="15"/>
      <c r="P1937" s="15"/>
      <c r="Q1937" s="38"/>
      <c r="R1937" s="38"/>
      <c r="S1937" s="38"/>
      <c r="T1937" s="15"/>
      <c r="V1937" s="16">
        <f t="shared" ref="V1937:V1938" si="208">(G1937+H1937+I1937+J1937+K1937+L1937+M1937+N1937+O1937+P1937+Q1937+R1937+S1937+T1937)*40</f>
        <v>0</v>
      </c>
    </row>
    <row r="1938" spans="1:22" x14ac:dyDescent="0.25">
      <c r="A1938" s="10" t="s">
        <v>441</v>
      </c>
      <c r="B1938" s="11" t="s">
        <v>832</v>
      </c>
      <c r="C1938" s="12" t="s">
        <v>1611</v>
      </c>
      <c r="D1938" s="10">
        <v>40</v>
      </c>
      <c r="E1938" s="13" t="s">
        <v>5354</v>
      </c>
      <c r="F1938" s="14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38"/>
      <c r="S1938" s="38"/>
      <c r="T1938" s="15"/>
      <c r="V1938" s="16">
        <f t="shared" si="208"/>
        <v>0</v>
      </c>
    </row>
    <row r="1939" spans="1:22" x14ac:dyDescent="0.25">
      <c r="A1939" s="10" t="s">
        <v>440</v>
      </c>
      <c r="B1939" s="11" t="s">
        <v>832</v>
      </c>
      <c r="C1939" s="12" t="s">
        <v>1611</v>
      </c>
      <c r="D1939" s="10">
        <v>155</v>
      </c>
      <c r="E1939" s="13" t="s">
        <v>5354</v>
      </c>
      <c r="F1939" s="14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38"/>
      <c r="S1939" s="38"/>
      <c r="T1939" s="15"/>
      <c r="V1939" s="16">
        <f>(G1939+H1939+I1939+J1939+K1939+L1939+M1939+N1939+O1939+P1939+Q1939+R1939+S1939+T1939)*155</f>
        <v>0</v>
      </c>
    </row>
    <row r="1940" spans="1:22" x14ac:dyDescent="0.25">
      <c r="A1940" s="10" t="s">
        <v>443</v>
      </c>
      <c r="B1940" s="11" t="s">
        <v>832</v>
      </c>
      <c r="C1940" s="12" t="s">
        <v>1612</v>
      </c>
      <c r="D1940" s="10">
        <v>40</v>
      </c>
      <c r="E1940" s="13" t="s">
        <v>5354</v>
      </c>
      <c r="F1940" s="14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38"/>
      <c r="S1940" s="38"/>
      <c r="T1940" s="15"/>
      <c r="V1940" s="16">
        <f>(G1940+H1940+I1940+J1940+K1940+L1940+M1940+N1940+O1940+P1940+Q1940+R1940+S1940+T1940)*40</f>
        <v>0</v>
      </c>
    </row>
    <row r="1941" spans="1:22" x14ac:dyDescent="0.25">
      <c r="A1941" s="10" t="s">
        <v>442</v>
      </c>
      <c r="B1941" s="11" t="s">
        <v>832</v>
      </c>
      <c r="C1941" s="12" t="s">
        <v>1612</v>
      </c>
      <c r="D1941" s="10">
        <v>155</v>
      </c>
      <c r="E1941" s="13" t="s">
        <v>5354</v>
      </c>
      <c r="F1941" s="14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38"/>
      <c r="S1941" s="38"/>
      <c r="T1941" s="15"/>
      <c r="V1941" s="16">
        <f>(G1941+H1941+I1941+J1941+K1941+L1941+M1941+N1941+O1941+P1941+Q1941+R1941+S1941+T1941)*155</f>
        <v>0</v>
      </c>
    </row>
    <row r="1942" spans="1:22" x14ac:dyDescent="0.25">
      <c r="A1942" s="10" t="s">
        <v>445</v>
      </c>
      <c r="B1942" s="11" t="s">
        <v>832</v>
      </c>
      <c r="C1942" s="12" t="s">
        <v>1613</v>
      </c>
      <c r="D1942" s="10">
        <v>40</v>
      </c>
      <c r="E1942" s="13" t="s">
        <v>5354</v>
      </c>
      <c r="F1942" s="14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38"/>
      <c r="S1942" s="38"/>
      <c r="T1942" s="15"/>
      <c r="V1942" s="16">
        <f>(G1942+H1942+I1942+J1942+K1942+L1942+M1942+N1942+O1942+P1942+Q1942+R1942+S1942+T1942)*40</f>
        <v>0</v>
      </c>
    </row>
    <row r="1943" spans="1:22" x14ac:dyDescent="0.25">
      <c r="A1943" s="10" t="s">
        <v>444</v>
      </c>
      <c r="B1943" s="11" t="s">
        <v>832</v>
      </c>
      <c r="C1943" s="12" t="s">
        <v>1613</v>
      </c>
      <c r="D1943" s="10">
        <v>155</v>
      </c>
      <c r="E1943" s="13" t="s">
        <v>5354</v>
      </c>
      <c r="F1943" s="14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38"/>
      <c r="S1943" s="38"/>
      <c r="T1943" s="15"/>
      <c r="V1943" s="16">
        <f>(G1943+H1943+I1943+J1943+K1943+L1943+M1943+N1943+O1943+P1943+Q1943+R1943+S1943+T1943)*155</f>
        <v>0</v>
      </c>
    </row>
    <row r="1944" spans="1:22" x14ac:dyDescent="0.25">
      <c r="A1944" s="10" t="s">
        <v>447</v>
      </c>
      <c r="B1944" s="11" t="s">
        <v>832</v>
      </c>
      <c r="C1944" s="12" t="s">
        <v>1614</v>
      </c>
      <c r="D1944" s="10">
        <v>40</v>
      </c>
      <c r="E1944" s="13" t="s">
        <v>5354</v>
      </c>
      <c r="F1944" s="14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38"/>
      <c r="S1944" s="38"/>
      <c r="T1944" s="15"/>
      <c r="V1944" s="16">
        <f>(G1944+H1944+I1944+J1944+K1944+L1944+M1944+N1944+O1944+P1944+Q1944+R1944+S1944+T1944)*40</f>
        <v>0</v>
      </c>
    </row>
    <row r="1945" spans="1:22" x14ac:dyDescent="0.25">
      <c r="A1945" s="10" t="s">
        <v>446</v>
      </c>
      <c r="B1945" s="11" t="s">
        <v>832</v>
      </c>
      <c r="C1945" s="12" t="s">
        <v>1614</v>
      </c>
      <c r="D1945" s="10">
        <v>155</v>
      </c>
      <c r="E1945" s="13" t="s">
        <v>5354</v>
      </c>
      <c r="F1945" s="14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38"/>
      <c r="S1945" s="38"/>
      <c r="T1945" s="15"/>
      <c r="V1945" s="16">
        <f>(G1945+H1945+I1945+J1945+K1945+L1945+M1945+N1945+O1945+P1945+Q1945+R1945+S1945+T1945)*155</f>
        <v>0</v>
      </c>
    </row>
    <row r="1946" spans="1:22" x14ac:dyDescent="0.25">
      <c r="A1946" s="10" t="s">
        <v>449</v>
      </c>
      <c r="B1946" s="11" t="s">
        <v>832</v>
      </c>
      <c r="C1946" s="12" t="s">
        <v>1615</v>
      </c>
      <c r="D1946" s="10">
        <v>40</v>
      </c>
      <c r="E1946" s="13" t="s">
        <v>5354</v>
      </c>
      <c r="F1946" s="14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38"/>
      <c r="S1946" s="38"/>
      <c r="T1946" s="15"/>
      <c r="V1946" s="16">
        <f>(G1946+H1946+I1946+J1946+K1946+L1946+M1946+N1946+O1946+P1946+Q1946+R1946+S1946+T1946)*40</f>
        <v>0</v>
      </c>
    </row>
    <row r="1947" spans="1:22" x14ac:dyDescent="0.25">
      <c r="A1947" s="10" t="s">
        <v>448</v>
      </c>
      <c r="B1947" s="11" t="s">
        <v>832</v>
      </c>
      <c r="C1947" s="12" t="s">
        <v>1615</v>
      </c>
      <c r="D1947" s="10">
        <v>155</v>
      </c>
      <c r="E1947" s="13" t="s">
        <v>5354</v>
      </c>
      <c r="F1947" s="14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38"/>
      <c r="S1947" s="38"/>
      <c r="T1947" s="15"/>
      <c r="V1947" s="16">
        <f>(G1947+H1947+I1947+J1947+K1947+L1947+M1947+N1947+O1947+P1947+Q1947+R1947+S1947+T1947)*155</f>
        <v>0</v>
      </c>
    </row>
    <row r="1948" spans="1:22" x14ac:dyDescent="0.25">
      <c r="A1948" s="10" t="s">
        <v>451</v>
      </c>
      <c r="B1948" s="11" t="s">
        <v>832</v>
      </c>
      <c r="C1948" s="12" t="s">
        <v>1616</v>
      </c>
      <c r="D1948" s="10">
        <v>40</v>
      </c>
      <c r="E1948" s="13" t="s">
        <v>5354</v>
      </c>
      <c r="F1948" s="14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38"/>
      <c r="S1948" s="38"/>
      <c r="T1948" s="15"/>
      <c r="V1948" s="16">
        <f>(G1948+H1948+I1948+J1948+K1948+L1948+M1948+N1948+O1948+P1948+Q1948+R1948+S1948+T1948)*40</f>
        <v>0</v>
      </c>
    </row>
    <row r="1949" spans="1:22" x14ac:dyDescent="0.25">
      <c r="A1949" s="10" t="s">
        <v>450</v>
      </c>
      <c r="B1949" s="11" t="s">
        <v>832</v>
      </c>
      <c r="C1949" s="12" t="s">
        <v>1616</v>
      </c>
      <c r="D1949" s="10">
        <v>155</v>
      </c>
      <c r="E1949" s="13" t="s">
        <v>5354</v>
      </c>
      <c r="F1949" s="14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38"/>
      <c r="S1949" s="38"/>
      <c r="T1949" s="15"/>
      <c r="V1949" s="16">
        <f>(G1949+H1949+I1949+J1949+K1949+L1949+M1949+N1949+O1949+P1949+Q1949+R1949+S1949+T1949)*155</f>
        <v>0</v>
      </c>
    </row>
    <row r="1950" spans="1:22" x14ac:dyDescent="0.25">
      <c r="A1950" s="10" t="s">
        <v>453</v>
      </c>
      <c r="B1950" s="11" t="s">
        <v>832</v>
      </c>
      <c r="C1950" s="12" t="s">
        <v>1617</v>
      </c>
      <c r="D1950" s="10">
        <v>40</v>
      </c>
      <c r="E1950" s="13" t="s">
        <v>5353</v>
      </c>
      <c r="F1950" s="14"/>
      <c r="G1950" s="15"/>
      <c r="H1950" s="15"/>
      <c r="I1950" s="15"/>
      <c r="J1950" s="15"/>
      <c r="K1950" s="15"/>
      <c r="L1950" s="15"/>
      <c r="M1950" s="15"/>
      <c r="N1950" s="38"/>
      <c r="O1950" s="15"/>
      <c r="P1950" s="15"/>
      <c r="Q1950" s="38"/>
      <c r="R1950" s="38"/>
      <c r="S1950" s="38"/>
      <c r="T1950" s="15"/>
      <c r="V1950" s="16">
        <f>(G1950+H1950+I1950+J1950+K1950+L1950+M1950+N1950+O1950+P1950+Q1950+R1950+S1950+T1950)*40</f>
        <v>0</v>
      </c>
    </row>
    <row r="1951" spans="1:22" x14ac:dyDescent="0.25">
      <c r="A1951" s="10" t="s">
        <v>452</v>
      </c>
      <c r="B1951" s="11" t="s">
        <v>832</v>
      </c>
      <c r="C1951" s="12" t="s">
        <v>1617</v>
      </c>
      <c r="D1951" s="10">
        <v>155</v>
      </c>
      <c r="E1951" s="13" t="s">
        <v>5353</v>
      </c>
      <c r="F1951" s="14"/>
      <c r="G1951" s="15"/>
      <c r="H1951" s="15"/>
      <c r="I1951" s="15"/>
      <c r="J1951" s="15"/>
      <c r="K1951" s="15"/>
      <c r="L1951" s="15"/>
      <c r="M1951" s="15"/>
      <c r="N1951" s="38"/>
      <c r="O1951" s="15"/>
      <c r="P1951" s="15"/>
      <c r="Q1951" s="38"/>
      <c r="R1951" s="38"/>
      <c r="S1951" s="38"/>
      <c r="T1951" s="15"/>
      <c r="V1951" s="16">
        <f>(G1951+H1951+I1951+J1951+K1951+L1951+M1951+N1951+O1951+P1951+Q1951+R1951+S1951+T1951)*155</f>
        <v>0</v>
      </c>
    </row>
    <row r="1952" spans="1:22" x14ac:dyDescent="0.25">
      <c r="A1952" s="10" t="s">
        <v>455</v>
      </c>
      <c r="B1952" s="11" t="s">
        <v>832</v>
      </c>
      <c r="C1952" s="12" t="s">
        <v>1618</v>
      </c>
      <c r="D1952" s="10">
        <v>40</v>
      </c>
      <c r="E1952" s="13" t="s">
        <v>5354</v>
      </c>
      <c r="F1952" s="14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38"/>
      <c r="S1952" s="38"/>
      <c r="T1952" s="15"/>
      <c r="V1952" s="16">
        <f>(G1952+H1952+I1952+J1952+K1952+L1952+M1952+N1952+O1952+P1952+Q1952+R1952+S1952+T1952)*40</f>
        <v>0</v>
      </c>
    </row>
    <row r="1953" spans="1:22" x14ac:dyDescent="0.25">
      <c r="A1953" s="10" t="s">
        <v>454</v>
      </c>
      <c r="B1953" s="11" t="s">
        <v>832</v>
      </c>
      <c r="C1953" s="12" t="s">
        <v>1618</v>
      </c>
      <c r="D1953" s="10">
        <v>155</v>
      </c>
      <c r="E1953" s="13" t="s">
        <v>5354</v>
      </c>
      <c r="F1953" s="14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38"/>
      <c r="S1953" s="38"/>
      <c r="T1953" s="15"/>
      <c r="V1953" s="16">
        <f>(G1953+H1953+I1953+J1953+K1953+L1953+M1953+N1953+O1953+P1953+Q1953+R1953+S1953+T1953)*155</f>
        <v>0</v>
      </c>
    </row>
    <row r="1954" spans="1:22" x14ac:dyDescent="0.25">
      <c r="A1954" s="10" t="s">
        <v>457</v>
      </c>
      <c r="B1954" s="11" t="s">
        <v>832</v>
      </c>
      <c r="C1954" s="12" t="s">
        <v>1619</v>
      </c>
      <c r="D1954" s="10">
        <v>40</v>
      </c>
      <c r="E1954" s="13" t="s">
        <v>5354</v>
      </c>
      <c r="F1954" s="14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38"/>
      <c r="S1954" s="38"/>
      <c r="T1954" s="15"/>
      <c r="V1954" s="16">
        <f>(G1954+H1954+I1954+J1954+K1954+L1954+M1954+N1954+O1954+P1954+Q1954+R1954+S1954+T1954)*40</f>
        <v>0</v>
      </c>
    </row>
    <row r="1955" spans="1:22" x14ac:dyDescent="0.25">
      <c r="A1955" s="10" t="s">
        <v>456</v>
      </c>
      <c r="B1955" s="11" t="s">
        <v>832</v>
      </c>
      <c r="C1955" s="12" t="s">
        <v>1619</v>
      </c>
      <c r="D1955" s="10">
        <v>155</v>
      </c>
      <c r="E1955" s="13" t="s">
        <v>5354</v>
      </c>
      <c r="F1955" s="14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38"/>
      <c r="S1955" s="38"/>
      <c r="T1955" s="15"/>
      <c r="V1955" s="16">
        <f>(G1955+H1955+I1955+J1955+K1955+L1955+M1955+N1955+O1955+P1955+Q1955+R1955+S1955+T1955)*155</f>
        <v>0</v>
      </c>
    </row>
    <row r="1956" spans="1:22" s="3" customFormat="1" x14ac:dyDescent="0.25">
      <c r="A1956" s="17"/>
      <c r="B1956" s="18"/>
      <c r="C1956" s="19"/>
      <c r="D1956" s="17"/>
      <c r="E1956" s="23"/>
      <c r="F1956" s="14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V1956" s="22"/>
    </row>
    <row r="1957" spans="1:22" x14ac:dyDescent="0.25">
      <c r="A1957" s="10" t="s">
        <v>459</v>
      </c>
      <c r="B1957" s="11" t="s">
        <v>833</v>
      </c>
      <c r="C1957" s="12" t="s">
        <v>1620</v>
      </c>
      <c r="D1957" s="10">
        <v>40</v>
      </c>
      <c r="E1957" s="13" t="s">
        <v>5354</v>
      </c>
      <c r="F1957" s="14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38"/>
      <c r="S1957" s="38"/>
      <c r="T1957" s="15"/>
      <c r="V1957" s="16">
        <f>(G1957+H1957+I1957+J1957+K1957+L1957+M1957+N1957+O1957+P1957+Q1957+R1957+S1957+T1957)*40</f>
        <v>0</v>
      </c>
    </row>
    <row r="1958" spans="1:22" x14ac:dyDescent="0.25">
      <c r="A1958" s="10" t="s">
        <v>458</v>
      </c>
      <c r="B1958" s="11" t="s">
        <v>833</v>
      </c>
      <c r="C1958" s="12" t="s">
        <v>1620</v>
      </c>
      <c r="D1958" s="10">
        <v>155</v>
      </c>
      <c r="E1958" s="13" t="s">
        <v>5354</v>
      </c>
      <c r="F1958" s="14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38"/>
      <c r="S1958" s="38"/>
      <c r="T1958" s="15"/>
      <c r="V1958" s="16">
        <f>(G1958+H1958+I1958+J1958+K1958+L1958+M1958+N1958+O1958+P1958+Q1958+R1958+S1958+T1958)*155</f>
        <v>0</v>
      </c>
    </row>
    <row r="1959" spans="1:22" x14ac:dyDescent="0.25">
      <c r="A1959" s="10">
        <v>9706</v>
      </c>
      <c r="B1959" s="11" t="s">
        <v>833</v>
      </c>
      <c r="C1959" s="12" t="s">
        <v>1621</v>
      </c>
      <c r="D1959" s="10">
        <v>40</v>
      </c>
      <c r="E1959" s="13" t="s">
        <v>5354</v>
      </c>
      <c r="F1959" s="14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38"/>
      <c r="S1959" s="38"/>
      <c r="T1959" s="15"/>
      <c r="V1959" s="16">
        <f t="shared" ref="V1959:V1960" si="209">(G1959+H1959+I1959+J1959+K1959+L1959+M1959+N1959+O1959+P1959+Q1959+R1959+S1959+T1959)*40</f>
        <v>0</v>
      </c>
    </row>
    <row r="1960" spans="1:22" x14ac:dyDescent="0.25">
      <c r="A1960" s="10" t="s">
        <v>461</v>
      </c>
      <c r="B1960" s="11" t="s">
        <v>834</v>
      </c>
      <c r="C1960" s="12" t="s">
        <v>1622</v>
      </c>
      <c r="D1960" s="10">
        <v>40</v>
      </c>
      <c r="E1960" s="13" t="s">
        <v>5354</v>
      </c>
      <c r="F1960" s="14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38"/>
      <c r="S1960" s="38"/>
      <c r="T1960" s="15"/>
      <c r="V1960" s="16">
        <f t="shared" si="209"/>
        <v>0</v>
      </c>
    </row>
    <row r="1961" spans="1:22" x14ac:dyDescent="0.25">
      <c r="A1961" s="10" t="s">
        <v>460</v>
      </c>
      <c r="B1961" s="11" t="s">
        <v>834</v>
      </c>
      <c r="C1961" s="12" t="s">
        <v>1622</v>
      </c>
      <c r="D1961" s="10">
        <v>155</v>
      </c>
      <c r="E1961" s="13" t="s">
        <v>5354</v>
      </c>
      <c r="F1961" s="14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38"/>
      <c r="S1961" s="38"/>
      <c r="T1961" s="15"/>
      <c r="V1961" s="16">
        <f>(G1961+H1961+I1961+J1961+K1961+L1961+M1961+N1961+O1961+P1961+Q1961+R1961+S1961+T1961)*155</f>
        <v>0</v>
      </c>
    </row>
    <row r="1962" spans="1:22" x14ac:dyDescent="0.25">
      <c r="A1962" s="10" t="s">
        <v>463</v>
      </c>
      <c r="B1962" s="11" t="s">
        <v>834</v>
      </c>
      <c r="C1962" s="12" t="s">
        <v>1623</v>
      </c>
      <c r="D1962" s="10">
        <v>40</v>
      </c>
      <c r="E1962" s="13" t="s">
        <v>5354</v>
      </c>
      <c r="F1962" s="14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38"/>
      <c r="S1962" s="38"/>
      <c r="T1962" s="15"/>
      <c r="V1962" s="16">
        <f>(G1962+H1962+I1962+J1962+K1962+L1962+M1962+N1962+O1962+P1962+Q1962+R1962+S1962+T1962)*40</f>
        <v>0</v>
      </c>
    </row>
    <row r="1963" spans="1:22" x14ac:dyDescent="0.25">
      <c r="A1963" s="10" t="s">
        <v>462</v>
      </c>
      <c r="B1963" s="11" t="s">
        <v>834</v>
      </c>
      <c r="C1963" s="12" t="s">
        <v>1623</v>
      </c>
      <c r="D1963" s="10">
        <v>155</v>
      </c>
      <c r="E1963" s="13" t="s">
        <v>5354</v>
      </c>
      <c r="F1963" s="14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38"/>
      <c r="S1963" s="38"/>
      <c r="T1963" s="15"/>
      <c r="V1963" s="16">
        <f>(G1963+H1963+I1963+J1963+K1963+L1963+M1963+N1963+O1963+P1963+Q1963+R1963+S1963+T1963)*155</f>
        <v>0</v>
      </c>
    </row>
    <row r="1964" spans="1:22" s="3" customFormat="1" x14ac:dyDescent="0.25">
      <c r="A1964" s="17"/>
      <c r="B1964" s="18"/>
      <c r="C1964" s="19"/>
      <c r="D1964" s="17"/>
      <c r="E1964" s="23"/>
      <c r="F1964" s="14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V1964" s="22"/>
    </row>
    <row r="1965" spans="1:22" x14ac:dyDescent="0.25">
      <c r="A1965" s="10">
        <v>74237</v>
      </c>
      <c r="B1965" s="11" t="s">
        <v>835</v>
      </c>
      <c r="C1965" s="12" t="s">
        <v>1624</v>
      </c>
      <c r="D1965" s="10">
        <v>102</v>
      </c>
      <c r="E1965" s="13" t="s">
        <v>5356</v>
      </c>
      <c r="F1965" s="14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38"/>
      <c r="T1965" s="38"/>
      <c r="V1965" s="16">
        <f t="shared" ref="V1965:V1967" si="210">(G1965+H1965+I1965+J1965+K1965+L1965+M1965+N1965+O1965+P1965+Q1965+R1965+S1965+T1965)*102</f>
        <v>0</v>
      </c>
    </row>
    <row r="1966" spans="1:22" x14ac:dyDescent="0.25">
      <c r="A1966" s="10">
        <v>77504</v>
      </c>
      <c r="B1966" s="11" t="s">
        <v>836</v>
      </c>
      <c r="C1966" s="12" t="s">
        <v>1625</v>
      </c>
      <c r="D1966" s="10">
        <v>102</v>
      </c>
      <c r="E1966" s="13" t="s">
        <v>5356</v>
      </c>
      <c r="F1966" s="14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38"/>
      <c r="T1966" s="38"/>
      <c r="V1966" s="16">
        <f t="shared" si="210"/>
        <v>0</v>
      </c>
    </row>
    <row r="1967" spans="1:22" x14ac:dyDescent="0.25">
      <c r="A1967" s="10">
        <v>74230</v>
      </c>
      <c r="B1967" s="11" t="s">
        <v>836</v>
      </c>
      <c r="C1967" s="12" t="s">
        <v>1626</v>
      </c>
      <c r="D1967" s="10">
        <v>102</v>
      </c>
      <c r="E1967" s="13" t="s">
        <v>5356</v>
      </c>
      <c r="F1967" s="14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38"/>
      <c r="T1967" s="38"/>
      <c r="V1967" s="16">
        <f t="shared" si="210"/>
        <v>0</v>
      </c>
    </row>
    <row r="1968" spans="1:22" x14ac:dyDescent="0.25">
      <c r="A1968" s="10" t="s">
        <v>465</v>
      </c>
      <c r="B1968" s="11" t="s">
        <v>836</v>
      </c>
      <c r="C1968" s="12" t="s">
        <v>1627</v>
      </c>
      <c r="D1968" s="10">
        <v>40</v>
      </c>
      <c r="E1968" s="13" t="s">
        <v>5354</v>
      </c>
      <c r="F1968" s="14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38"/>
      <c r="S1968" s="38"/>
      <c r="T1968" s="15"/>
      <c r="V1968" s="16">
        <f>(G1968+H1968+I1968+J1968+K1968+L1968+M1968+N1968+O1968+P1968+Q1968+R1968+S1968+T1968)*40</f>
        <v>0</v>
      </c>
    </row>
    <row r="1969" spans="1:22" x14ac:dyDescent="0.25">
      <c r="A1969" s="10" t="s">
        <v>464</v>
      </c>
      <c r="B1969" s="11" t="s">
        <v>836</v>
      </c>
      <c r="C1969" s="12" t="s">
        <v>1627</v>
      </c>
      <c r="D1969" s="10">
        <v>102</v>
      </c>
      <c r="E1969" s="13" t="s">
        <v>5354</v>
      </c>
      <c r="F1969" s="14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38"/>
      <c r="S1969" s="38"/>
      <c r="T1969" s="15"/>
      <c r="V1969" s="16">
        <f t="shared" ref="V1969:V1970" si="211">(G1969+H1969+I1969+J1969+K1969+L1969+M1969+N1969+O1969+P1969+Q1969+R1969+S1969+T1969)*102</f>
        <v>0</v>
      </c>
    </row>
    <row r="1970" spans="1:22" x14ac:dyDescent="0.25">
      <c r="A1970" s="10">
        <v>74283</v>
      </c>
      <c r="B1970" s="11" t="s">
        <v>836</v>
      </c>
      <c r="C1970" s="12" t="s">
        <v>1628</v>
      </c>
      <c r="D1970" s="10">
        <v>102</v>
      </c>
      <c r="E1970" s="13" t="s">
        <v>5354</v>
      </c>
      <c r="F1970" s="14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38"/>
      <c r="S1970" s="38"/>
      <c r="T1970" s="15"/>
      <c r="V1970" s="16">
        <f t="shared" si="211"/>
        <v>0</v>
      </c>
    </row>
    <row r="1971" spans="1:22" x14ac:dyDescent="0.25">
      <c r="A1971" s="10" t="s">
        <v>467</v>
      </c>
      <c r="B1971" s="11" t="s">
        <v>836</v>
      </c>
      <c r="C1971" s="12" t="s">
        <v>1629</v>
      </c>
      <c r="D1971" s="10">
        <v>40</v>
      </c>
      <c r="E1971" s="13" t="s">
        <v>5354</v>
      </c>
      <c r="F1971" s="14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38"/>
      <c r="S1971" s="38"/>
      <c r="T1971" s="15"/>
      <c r="V1971" s="16">
        <f>(G1971+H1971+I1971+J1971+K1971+L1971+M1971+N1971+O1971+P1971+Q1971+R1971+S1971+T1971)*40</f>
        <v>0</v>
      </c>
    </row>
    <row r="1972" spans="1:22" x14ac:dyDescent="0.25">
      <c r="A1972" s="10" t="s">
        <v>466</v>
      </c>
      <c r="B1972" s="11" t="s">
        <v>836</v>
      </c>
      <c r="C1972" s="12" t="s">
        <v>1629</v>
      </c>
      <c r="D1972" s="10">
        <v>102</v>
      </c>
      <c r="E1972" s="13" t="s">
        <v>5354</v>
      </c>
      <c r="F1972" s="14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38"/>
      <c r="S1972" s="38"/>
      <c r="T1972" s="15"/>
      <c r="V1972" s="16">
        <f>(G1972+H1972+I1972+J1972+K1972+L1972+M1972+N1972+O1972+P1972+Q1972+R1972+S1972+T1972)*102</f>
        <v>0</v>
      </c>
    </row>
    <row r="1973" spans="1:22" x14ac:dyDescent="0.25">
      <c r="A1973" s="10" t="s">
        <v>469</v>
      </c>
      <c r="B1973" s="11" t="s">
        <v>836</v>
      </c>
      <c r="C1973" s="12" t="s">
        <v>1630</v>
      </c>
      <c r="D1973" s="10">
        <v>40</v>
      </c>
      <c r="E1973" s="13" t="s">
        <v>5354</v>
      </c>
      <c r="F1973" s="14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38"/>
      <c r="S1973" s="38"/>
      <c r="T1973" s="15"/>
      <c r="V1973" s="16">
        <f>(G1973+H1973+I1973+J1973+K1973+L1973+M1973+N1973+O1973+P1973+Q1973+R1973+S1973+T1973)*40</f>
        <v>0</v>
      </c>
    </row>
    <row r="1974" spans="1:22" x14ac:dyDescent="0.25">
      <c r="A1974" s="10" t="s">
        <v>468</v>
      </c>
      <c r="B1974" s="11" t="s">
        <v>836</v>
      </c>
      <c r="C1974" s="12" t="s">
        <v>1630</v>
      </c>
      <c r="D1974" s="10">
        <v>102</v>
      </c>
      <c r="E1974" s="13" t="s">
        <v>5354</v>
      </c>
      <c r="F1974" s="14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38"/>
      <c r="S1974" s="38"/>
      <c r="T1974" s="15"/>
      <c r="V1974" s="16">
        <f>(G1974+H1974+I1974+J1974+K1974+L1974+M1974+N1974+O1974+P1974+Q1974+R1974+S1974+T1974)*102</f>
        <v>0</v>
      </c>
    </row>
    <row r="1975" spans="1:22" x14ac:dyDescent="0.25">
      <c r="A1975" s="10" t="s">
        <v>471</v>
      </c>
      <c r="B1975" s="11" t="s">
        <v>836</v>
      </c>
      <c r="C1975" s="12" t="s">
        <v>1631</v>
      </c>
      <c r="D1975" s="10">
        <v>40</v>
      </c>
      <c r="E1975" s="13" t="s">
        <v>5354</v>
      </c>
      <c r="F1975" s="14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38"/>
      <c r="S1975" s="38"/>
      <c r="T1975" s="15"/>
      <c r="V1975" s="16">
        <f>(G1975+H1975+I1975+J1975+K1975+L1975+M1975+N1975+O1975+P1975+Q1975+R1975+S1975+T1975)*40</f>
        <v>0</v>
      </c>
    </row>
    <row r="1976" spans="1:22" x14ac:dyDescent="0.25">
      <c r="A1976" s="10" t="s">
        <v>470</v>
      </c>
      <c r="B1976" s="11" t="s">
        <v>836</v>
      </c>
      <c r="C1976" s="12" t="s">
        <v>1631</v>
      </c>
      <c r="D1976" s="10">
        <v>102</v>
      </c>
      <c r="E1976" s="13" t="s">
        <v>5354</v>
      </c>
      <c r="F1976" s="14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38"/>
      <c r="S1976" s="38"/>
      <c r="T1976" s="15"/>
      <c r="V1976" s="16">
        <f>(G1976+H1976+I1976+J1976+K1976+L1976+M1976+N1976+O1976+P1976+Q1976+R1976+S1976+T1976)*102</f>
        <v>0</v>
      </c>
    </row>
    <row r="1977" spans="1:22" x14ac:dyDescent="0.25">
      <c r="A1977" s="10" t="s">
        <v>473</v>
      </c>
      <c r="B1977" s="11" t="s">
        <v>836</v>
      </c>
      <c r="C1977" s="12" t="s">
        <v>1632</v>
      </c>
      <c r="D1977" s="10">
        <v>40</v>
      </c>
      <c r="E1977" s="13" t="s">
        <v>5354</v>
      </c>
      <c r="F1977" s="14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38"/>
      <c r="S1977" s="38"/>
      <c r="T1977" s="15"/>
      <c r="V1977" s="16">
        <f>(G1977+H1977+I1977+J1977+K1977+L1977+M1977+N1977+O1977+P1977+Q1977+R1977+S1977+T1977)*40</f>
        <v>0</v>
      </c>
    </row>
    <row r="1978" spans="1:22" x14ac:dyDescent="0.25">
      <c r="A1978" s="10" t="s">
        <v>472</v>
      </c>
      <c r="B1978" s="11" t="s">
        <v>836</v>
      </c>
      <c r="C1978" s="12" t="s">
        <v>1632</v>
      </c>
      <c r="D1978" s="10">
        <v>102</v>
      </c>
      <c r="E1978" s="13" t="s">
        <v>5354</v>
      </c>
      <c r="F1978" s="14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38"/>
      <c r="S1978" s="38"/>
      <c r="T1978" s="15"/>
      <c r="V1978" s="16">
        <f>(G1978+H1978+I1978+J1978+K1978+L1978+M1978+N1978+O1978+P1978+Q1978+R1978+S1978+T1978)*102</f>
        <v>0</v>
      </c>
    </row>
    <row r="1979" spans="1:22" x14ac:dyDescent="0.25">
      <c r="A1979" s="10" t="s">
        <v>475</v>
      </c>
      <c r="B1979" s="11" t="s">
        <v>836</v>
      </c>
      <c r="C1979" s="12" t="s">
        <v>1633</v>
      </c>
      <c r="D1979" s="10">
        <v>40</v>
      </c>
      <c r="E1979" s="13" t="s">
        <v>5354</v>
      </c>
      <c r="F1979" s="14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38"/>
      <c r="S1979" s="38"/>
      <c r="T1979" s="15"/>
      <c r="V1979" s="16">
        <f>(G1979+H1979+I1979+J1979+K1979+L1979+M1979+N1979+O1979+P1979+Q1979+R1979+S1979+T1979)*40</f>
        <v>0</v>
      </c>
    </row>
    <row r="1980" spans="1:22" x14ac:dyDescent="0.25">
      <c r="A1980" s="10" t="s">
        <v>474</v>
      </c>
      <c r="B1980" s="11" t="s">
        <v>836</v>
      </c>
      <c r="C1980" s="12" t="s">
        <v>1633</v>
      </c>
      <c r="D1980" s="10">
        <v>102</v>
      </c>
      <c r="E1980" s="13" t="s">
        <v>5354</v>
      </c>
      <c r="F1980" s="14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38"/>
      <c r="S1980" s="38"/>
      <c r="T1980" s="15"/>
      <c r="V1980" s="16">
        <f>(G1980+H1980+I1980+J1980+K1980+L1980+M1980+N1980+O1980+P1980+Q1980+R1980+S1980+T1980)*102</f>
        <v>0</v>
      </c>
    </row>
    <row r="1981" spans="1:22" x14ac:dyDescent="0.25">
      <c r="A1981" s="10" t="s">
        <v>477</v>
      </c>
      <c r="B1981" s="11" t="s">
        <v>836</v>
      </c>
      <c r="C1981" s="12" t="s">
        <v>1634</v>
      </c>
      <c r="D1981" s="10">
        <v>40</v>
      </c>
      <c r="E1981" s="13" t="s">
        <v>5354</v>
      </c>
      <c r="F1981" s="14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38"/>
      <c r="S1981" s="38"/>
      <c r="T1981" s="15"/>
      <c r="V1981" s="16">
        <f>(G1981+H1981+I1981+J1981+K1981+L1981+M1981+N1981+O1981+P1981+Q1981+R1981+S1981+T1981)*40</f>
        <v>0</v>
      </c>
    </row>
    <row r="1982" spans="1:22" x14ac:dyDescent="0.25">
      <c r="A1982" s="10" t="s">
        <v>476</v>
      </c>
      <c r="B1982" s="11" t="s">
        <v>836</v>
      </c>
      <c r="C1982" s="12" t="s">
        <v>1634</v>
      </c>
      <c r="D1982" s="10">
        <v>102</v>
      </c>
      <c r="E1982" s="13" t="s">
        <v>5354</v>
      </c>
      <c r="F1982" s="14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38"/>
      <c r="S1982" s="38"/>
      <c r="T1982" s="15"/>
      <c r="V1982" s="16">
        <f t="shared" ref="V1982:V1996" si="212">(G1982+H1982+I1982+J1982+K1982+L1982+M1982+N1982+O1982+P1982+Q1982+R1982+S1982+T1982)*102</f>
        <v>0</v>
      </c>
    </row>
    <row r="1983" spans="1:22" x14ac:dyDescent="0.25">
      <c r="A1983" s="10">
        <v>74236</v>
      </c>
      <c r="B1983" s="11" t="s">
        <v>836</v>
      </c>
      <c r="C1983" s="12" t="s">
        <v>1635</v>
      </c>
      <c r="D1983" s="10">
        <v>102</v>
      </c>
      <c r="E1983" s="13" t="s">
        <v>5356</v>
      </c>
      <c r="F1983" s="14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38"/>
      <c r="T1983" s="38"/>
      <c r="V1983" s="16">
        <f t="shared" si="212"/>
        <v>0</v>
      </c>
    </row>
    <row r="1984" spans="1:22" x14ac:dyDescent="0.25">
      <c r="A1984" s="10">
        <v>79256</v>
      </c>
      <c r="B1984" s="11" t="s">
        <v>836</v>
      </c>
      <c r="C1984" s="12" t="s">
        <v>1636</v>
      </c>
      <c r="D1984" s="10">
        <v>102</v>
      </c>
      <c r="E1984" s="13" t="s">
        <v>5356</v>
      </c>
      <c r="F1984" s="14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38"/>
      <c r="T1984" s="38"/>
      <c r="V1984" s="16">
        <f t="shared" si="212"/>
        <v>0</v>
      </c>
    </row>
    <row r="1985" spans="1:22" x14ac:dyDescent="0.25">
      <c r="A1985" s="10">
        <v>79240</v>
      </c>
      <c r="B1985" s="11" t="s">
        <v>836</v>
      </c>
      <c r="C1985" s="12" t="s">
        <v>1637</v>
      </c>
      <c r="D1985" s="10">
        <v>102</v>
      </c>
      <c r="E1985" s="13" t="s">
        <v>5356</v>
      </c>
      <c r="F1985" s="14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38"/>
      <c r="T1985" s="38"/>
      <c r="V1985" s="16">
        <f t="shared" si="212"/>
        <v>0</v>
      </c>
    </row>
    <row r="1986" spans="1:22" x14ac:dyDescent="0.25">
      <c r="A1986" s="10">
        <v>79257</v>
      </c>
      <c r="B1986" s="11" t="s">
        <v>836</v>
      </c>
      <c r="C1986" s="12" t="s">
        <v>1638</v>
      </c>
      <c r="D1986" s="10">
        <v>102</v>
      </c>
      <c r="E1986" s="13" t="s">
        <v>5356</v>
      </c>
      <c r="F1986" s="14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38"/>
      <c r="T1986" s="38"/>
      <c r="V1986" s="16">
        <f t="shared" si="212"/>
        <v>0</v>
      </c>
    </row>
    <row r="1987" spans="1:22" x14ac:dyDescent="0.25">
      <c r="A1987" s="10">
        <v>79259</v>
      </c>
      <c r="B1987" s="11" t="s">
        <v>836</v>
      </c>
      <c r="C1987" s="12" t="s">
        <v>1639</v>
      </c>
      <c r="D1987" s="10">
        <v>102</v>
      </c>
      <c r="E1987" s="13" t="s">
        <v>5356</v>
      </c>
      <c r="F1987" s="14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38"/>
      <c r="T1987" s="38"/>
      <c r="V1987" s="16">
        <f t="shared" si="212"/>
        <v>0</v>
      </c>
    </row>
    <row r="1988" spans="1:22" x14ac:dyDescent="0.25">
      <c r="A1988" s="10">
        <v>79260</v>
      </c>
      <c r="B1988" s="11" t="s">
        <v>836</v>
      </c>
      <c r="C1988" s="12" t="s">
        <v>1640</v>
      </c>
      <c r="D1988" s="10">
        <v>102</v>
      </c>
      <c r="E1988" s="13" t="s">
        <v>5356</v>
      </c>
      <c r="F1988" s="14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38"/>
      <c r="T1988" s="38"/>
      <c r="V1988" s="16">
        <f t="shared" si="212"/>
        <v>0</v>
      </c>
    </row>
    <row r="1989" spans="1:22" x14ac:dyDescent="0.25">
      <c r="A1989" s="10">
        <v>79243</v>
      </c>
      <c r="B1989" s="11" t="s">
        <v>836</v>
      </c>
      <c r="C1989" s="12" t="s">
        <v>1641</v>
      </c>
      <c r="D1989" s="10">
        <v>102</v>
      </c>
      <c r="E1989" s="13" t="s">
        <v>5356</v>
      </c>
      <c r="F1989" s="14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38"/>
      <c r="T1989" s="38"/>
      <c r="V1989" s="16">
        <f t="shared" si="212"/>
        <v>0</v>
      </c>
    </row>
    <row r="1990" spans="1:22" x14ac:dyDescent="0.25">
      <c r="A1990" s="10">
        <v>79239</v>
      </c>
      <c r="B1990" s="11" t="s">
        <v>837</v>
      </c>
      <c r="C1990" s="12" t="s">
        <v>1642</v>
      </c>
      <c r="D1990" s="10">
        <v>102</v>
      </c>
      <c r="E1990" s="13" t="s">
        <v>5356</v>
      </c>
      <c r="F1990" s="14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38"/>
      <c r="T1990" s="38"/>
      <c r="V1990" s="16">
        <f t="shared" si="212"/>
        <v>0</v>
      </c>
    </row>
    <row r="1991" spans="1:22" x14ac:dyDescent="0.25">
      <c r="A1991" s="10">
        <v>74246</v>
      </c>
      <c r="B1991" s="11" t="s">
        <v>838</v>
      </c>
      <c r="C1991" s="12" t="s">
        <v>1643</v>
      </c>
      <c r="D1991" s="10">
        <v>102</v>
      </c>
      <c r="E1991" s="13" t="s">
        <v>5356</v>
      </c>
      <c r="F1991" s="14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38"/>
      <c r="T1991" s="38"/>
      <c r="V1991" s="16">
        <f t="shared" si="212"/>
        <v>0</v>
      </c>
    </row>
    <row r="1992" spans="1:22" x14ac:dyDescent="0.25">
      <c r="A1992" s="10">
        <v>79242</v>
      </c>
      <c r="B1992" s="11" t="s">
        <v>837</v>
      </c>
      <c r="C1992" s="12" t="s">
        <v>1644</v>
      </c>
      <c r="D1992" s="10">
        <v>102</v>
      </c>
      <c r="E1992" s="13" t="s">
        <v>5356</v>
      </c>
      <c r="F1992" s="14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38"/>
      <c r="T1992" s="38"/>
      <c r="V1992" s="16">
        <f t="shared" si="212"/>
        <v>0</v>
      </c>
    </row>
    <row r="1993" spans="1:22" x14ac:dyDescent="0.25">
      <c r="A1993" s="10">
        <v>79241</v>
      </c>
      <c r="B1993" s="11" t="s">
        <v>838</v>
      </c>
      <c r="C1993" s="12" t="s">
        <v>1645</v>
      </c>
      <c r="D1993" s="10">
        <v>102</v>
      </c>
      <c r="E1993" s="13" t="s">
        <v>5356</v>
      </c>
      <c r="F1993" s="14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38"/>
      <c r="T1993" s="38"/>
      <c r="V1993" s="16">
        <f t="shared" si="212"/>
        <v>0</v>
      </c>
    </row>
    <row r="1994" spans="1:22" x14ac:dyDescent="0.25">
      <c r="A1994" s="10">
        <v>77502</v>
      </c>
      <c r="B1994" s="11" t="s">
        <v>837</v>
      </c>
      <c r="C1994" s="12" t="s">
        <v>1646</v>
      </c>
      <c r="D1994" s="10">
        <v>102</v>
      </c>
      <c r="E1994" s="13" t="s">
        <v>5356</v>
      </c>
      <c r="F1994" s="14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38"/>
      <c r="T1994" s="38"/>
      <c r="V1994" s="16">
        <f t="shared" si="212"/>
        <v>0</v>
      </c>
    </row>
    <row r="1995" spans="1:22" x14ac:dyDescent="0.25">
      <c r="A1995" s="10">
        <v>79282</v>
      </c>
      <c r="B1995" s="11" t="s">
        <v>837</v>
      </c>
      <c r="C1995" s="12" t="s">
        <v>1647</v>
      </c>
      <c r="D1995" s="10">
        <v>102</v>
      </c>
      <c r="E1995" s="13" t="s">
        <v>5356</v>
      </c>
      <c r="F1995" s="14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38"/>
      <c r="T1995" s="38"/>
      <c r="V1995" s="16">
        <f t="shared" si="212"/>
        <v>0</v>
      </c>
    </row>
    <row r="1996" spans="1:22" x14ac:dyDescent="0.25">
      <c r="A1996" s="10">
        <v>79283</v>
      </c>
      <c r="B1996" s="11" t="s">
        <v>837</v>
      </c>
      <c r="C1996" s="12" t="s">
        <v>1648</v>
      </c>
      <c r="D1996" s="10">
        <v>102</v>
      </c>
      <c r="E1996" s="13" t="s">
        <v>5356</v>
      </c>
      <c r="F1996" s="14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38"/>
      <c r="T1996" s="38"/>
      <c r="V1996" s="16">
        <f t="shared" si="212"/>
        <v>0</v>
      </c>
    </row>
    <row r="1997" spans="1:22" s="3" customFormat="1" x14ac:dyDescent="0.25">
      <c r="A1997" s="17"/>
      <c r="B1997" s="18"/>
      <c r="C1997" s="19"/>
      <c r="D1997" s="17"/>
      <c r="E1997" s="23"/>
      <c r="F1997" s="14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V1997" s="22"/>
    </row>
    <row r="1998" spans="1:22" x14ac:dyDescent="0.25">
      <c r="A1998" s="10">
        <v>76429</v>
      </c>
      <c r="B1998" s="11" t="s">
        <v>839</v>
      </c>
      <c r="C1998" s="12" t="s">
        <v>5219</v>
      </c>
      <c r="D1998" s="10">
        <v>102</v>
      </c>
      <c r="E1998" s="13" t="s">
        <v>98</v>
      </c>
      <c r="F1998" s="14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V1998" s="16">
        <f>(G1998+H1998+I1998+J1998+K1998+L1998+M1998+N1998+O1998+P1998+Q1998+R1998+S1998+T1998)*102</f>
        <v>0</v>
      </c>
    </row>
    <row r="1999" spans="1:22" x14ac:dyDescent="0.25">
      <c r="A1999" s="10" t="s">
        <v>2740</v>
      </c>
      <c r="B1999" s="11" t="s">
        <v>3398</v>
      </c>
      <c r="C1999" s="12" t="s">
        <v>127</v>
      </c>
      <c r="D1999" s="10" t="s">
        <v>95</v>
      </c>
      <c r="E1999" s="13" t="s">
        <v>5360</v>
      </c>
      <c r="F1999" s="14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15"/>
      <c r="R1999" s="15"/>
      <c r="S1999" s="15"/>
      <c r="T1999" s="15"/>
      <c r="V1999" s="16">
        <f>(G1999+H1999+I1999+J1999+K1999+L1999+M1999+N1999+O1999+P1999+Q1999+R1999+S1999+T1999)*100</f>
        <v>0</v>
      </c>
    </row>
    <row r="2000" spans="1:22" s="3" customFormat="1" x14ac:dyDescent="0.25">
      <c r="A2000" s="17"/>
      <c r="B2000" s="18"/>
      <c r="C2000" s="19"/>
      <c r="D2000" s="17"/>
      <c r="E2000" s="23"/>
      <c r="F2000" s="14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V2000" s="22"/>
    </row>
    <row r="2001" spans="1:22" x14ac:dyDescent="0.25">
      <c r="A2001" s="10" t="s">
        <v>2741</v>
      </c>
      <c r="B2001" s="11" t="s">
        <v>3399</v>
      </c>
      <c r="C2001" s="12" t="s">
        <v>4165</v>
      </c>
      <c r="D2001" s="10" t="s">
        <v>96</v>
      </c>
      <c r="E2001" s="13" t="s">
        <v>5360</v>
      </c>
      <c r="F2001" s="14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15"/>
      <c r="R2001" s="15"/>
      <c r="S2001" s="15"/>
      <c r="T2001" s="15"/>
      <c r="V2001" s="16">
        <f t="shared" ref="V2001:V2010" si="213">(G2001+H2001+I2001+J2001+K2001+L2001+M2001+N2001+O2001+P2001+Q2001+R2001+S2001+T2001)*288</f>
        <v>0</v>
      </c>
    </row>
    <row r="2002" spans="1:22" x14ac:dyDescent="0.25">
      <c r="A2002" s="10" t="s">
        <v>2742</v>
      </c>
      <c r="B2002" s="11" t="s">
        <v>3399</v>
      </c>
      <c r="C2002" s="12" t="s">
        <v>4166</v>
      </c>
      <c r="D2002" s="10" t="s">
        <v>96</v>
      </c>
      <c r="E2002" s="13" t="s">
        <v>5360</v>
      </c>
      <c r="F2002" s="14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15"/>
      <c r="R2002" s="15"/>
      <c r="S2002" s="15"/>
      <c r="T2002" s="15"/>
      <c r="V2002" s="16">
        <f t="shared" si="213"/>
        <v>0</v>
      </c>
    </row>
    <row r="2003" spans="1:22" x14ac:dyDescent="0.25">
      <c r="A2003" s="10" t="s">
        <v>2743</v>
      </c>
      <c r="B2003" s="11" t="s">
        <v>3399</v>
      </c>
      <c r="C2003" s="12" t="s">
        <v>4167</v>
      </c>
      <c r="D2003" s="10" t="s">
        <v>96</v>
      </c>
      <c r="E2003" s="13" t="s">
        <v>5360</v>
      </c>
      <c r="F2003" s="14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15"/>
      <c r="R2003" s="15"/>
      <c r="S2003" s="15"/>
      <c r="T2003" s="15"/>
      <c r="V2003" s="16">
        <f t="shared" si="213"/>
        <v>0</v>
      </c>
    </row>
    <row r="2004" spans="1:22" x14ac:dyDescent="0.25">
      <c r="A2004" s="10" t="s">
        <v>46</v>
      </c>
      <c r="B2004" s="11" t="s">
        <v>3399</v>
      </c>
      <c r="C2004" s="12" t="s">
        <v>73</v>
      </c>
      <c r="D2004" s="10" t="s">
        <v>96</v>
      </c>
      <c r="E2004" s="13" t="s">
        <v>5360</v>
      </c>
      <c r="F2004" s="14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15"/>
      <c r="R2004" s="15"/>
      <c r="S2004" s="15"/>
      <c r="T2004" s="15"/>
      <c r="V2004" s="16">
        <f t="shared" si="213"/>
        <v>0</v>
      </c>
    </row>
    <row r="2005" spans="1:22" x14ac:dyDescent="0.25">
      <c r="A2005" s="10" t="s">
        <v>2744</v>
      </c>
      <c r="B2005" s="11" t="s">
        <v>3399</v>
      </c>
      <c r="C2005" s="12" t="s">
        <v>4168</v>
      </c>
      <c r="D2005" s="10" t="s">
        <v>96</v>
      </c>
      <c r="E2005" s="13" t="s">
        <v>5360</v>
      </c>
      <c r="F2005" s="14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15"/>
      <c r="R2005" s="15"/>
      <c r="S2005" s="15"/>
      <c r="T2005" s="15"/>
      <c r="V2005" s="16">
        <f t="shared" si="213"/>
        <v>0</v>
      </c>
    </row>
    <row r="2006" spans="1:22" x14ac:dyDescent="0.25">
      <c r="A2006" s="10" t="s">
        <v>47</v>
      </c>
      <c r="B2006" s="11" t="s">
        <v>3399</v>
      </c>
      <c r="C2006" s="12" t="s">
        <v>4169</v>
      </c>
      <c r="D2006" s="10" t="s">
        <v>96</v>
      </c>
      <c r="E2006" s="13" t="s">
        <v>5360</v>
      </c>
      <c r="F2006" s="14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15"/>
      <c r="R2006" s="15"/>
      <c r="S2006" s="15"/>
      <c r="T2006" s="15"/>
      <c r="V2006" s="16">
        <f t="shared" si="213"/>
        <v>0</v>
      </c>
    </row>
    <row r="2007" spans="1:22" x14ac:dyDescent="0.25">
      <c r="A2007" s="10" t="s">
        <v>2745</v>
      </c>
      <c r="B2007" s="11" t="s">
        <v>3399</v>
      </c>
      <c r="C2007" s="12" t="s">
        <v>4170</v>
      </c>
      <c r="D2007" s="10" t="s">
        <v>96</v>
      </c>
      <c r="E2007" s="13" t="s">
        <v>5360</v>
      </c>
      <c r="F2007" s="14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15"/>
      <c r="R2007" s="15"/>
      <c r="S2007" s="15"/>
      <c r="T2007" s="15"/>
      <c r="V2007" s="16">
        <f t="shared" si="213"/>
        <v>0</v>
      </c>
    </row>
    <row r="2008" spans="1:22" x14ac:dyDescent="0.25">
      <c r="A2008" s="10" t="s">
        <v>2746</v>
      </c>
      <c r="B2008" s="11" t="s">
        <v>3399</v>
      </c>
      <c r="C2008" s="12" t="s">
        <v>74</v>
      </c>
      <c r="D2008" s="10" t="s">
        <v>96</v>
      </c>
      <c r="E2008" s="13" t="s">
        <v>5360</v>
      </c>
      <c r="F2008" s="14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15"/>
      <c r="R2008" s="15"/>
      <c r="S2008" s="15"/>
      <c r="T2008" s="15"/>
      <c r="V2008" s="16">
        <f t="shared" si="213"/>
        <v>0</v>
      </c>
    </row>
    <row r="2009" spans="1:22" x14ac:dyDescent="0.25">
      <c r="A2009" s="10" t="s">
        <v>2747</v>
      </c>
      <c r="B2009" s="11" t="s">
        <v>3399</v>
      </c>
      <c r="C2009" s="12" t="s">
        <v>4171</v>
      </c>
      <c r="D2009" s="10" t="s">
        <v>96</v>
      </c>
      <c r="E2009" s="13" t="s">
        <v>5360</v>
      </c>
      <c r="F2009" s="14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15"/>
      <c r="R2009" s="15"/>
      <c r="S2009" s="15"/>
      <c r="T2009" s="15"/>
      <c r="V2009" s="16">
        <f t="shared" si="213"/>
        <v>0</v>
      </c>
    </row>
    <row r="2010" spans="1:22" x14ac:dyDescent="0.25">
      <c r="A2010" s="10" t="s">
        <v>2748</v>
      </c>
      <c r="B2010" s="11" t="s">
        <v>3399</v>
      </c>
      <c r="C2010" s="12" t="s">
        <v>4172</v>
      </c>
      <c r="D2010" s="10" t="s">
        <v>96</v>
      </c>
      <c r="E2010" s="13" t="s">
        <v>5360</v>
      </c>
      <c r="F2010" s="14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15"/>
      <c r="R2010" s="15"/>
      <c r="S2010" s="15"/>
      <c r="T2010" s="15"/>
      <c r="V2010" s="16">
        <f t="shared" si="213"/>
        <v>0</v>
      </c>
    </row>
    <row r="2011" spans="1:22" s="3" customFormat="1" x14ac:dyDescent="0.25">
      <c r="A2011" s="17"/>
      <c r="B2011" s="18"/>
      <c r="C2011" s="19"/>
      <c r="D2011" s="17"/>
      <c r="E2011" s="23"/>
      <c r="F2011" s="14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V2011" s="22"/>
    </row>
    <row r="2012" spans="1:22" x14ac:dyDescent="0.25">
      <c r="A2012" s="10" t="s">
        <v>2749</v>
      </c>
      <c r="B2012" s="11" t="s">
        <v>3400</v>
      </c>
      <c r="C2012" s="12" t="s">
        <v>4173</v>
      </c>
      <c r="D2012" s="10" t="s">
        <v>95</v>
      </c>
      <c r="E2012" s="13" t="s">
        <v>5360</v>
      </c>
      <c r="F2012" s="14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15"/>
      <c r="R2012" s="15"/>
      <c r="S2012" s="15"/>
      <c r="T2012" s="15"/>
      <c r="V2012" s="16">
        <f t="shared" ref="V2012:V2013" si="214">(G2012+H2012+I2012+J2012+K2012+L2012+M2012+N2012+O2012+P2012+Q2012+R2012+S2012+T2012)*100</f>
        <v>0</v>
      </c>
    </row>
    <row r="2013" spans="1:22" x14ac:dyDescent="0.25">
      <c r="A2013" s="10" t="s">
        <v>2750</v>
      </c>
      <c r="B2013" s="11" t="s">
        <v>3400</v>
      </c>
      <c r="C2013" s="12" t="s">
        <v>4174</v>
      </c>
      <c r="D2013" s="10" t="s">
        <v>95</v>
      </c>
      <c r="E2013" s="13" t="s">
        <v>5360</v>
      </c>
      <c r="F2013" s="14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15"/>
      <c r="R2013" s="15"/>
      <c r="S2013" s="15"/>
      <c r="T2013" s="15"/>
      <c r="V2013" s="16">
        <f t="shared" si="214"/>
        <v>0</v>
      </c>
    </row>
    <row r="2014" spans="1:22" s="3" customFormat="1" x14ac:dyDescent="0.25">
      <c r="A2014" s="17"/>
      <c r="B2014" s="18"/>
      <c r="C2014" s="19"/>
      <c r="D2014" s="17"/>
      <c r="E2014" s="23"/>
      <c r="F2014" s="14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V2014" s="22"/>
    </row>
    <row r="2015" spans="1:22" x14ac:dyDescent="0.25">
      <c r="A2015" s="10" t="s">
        <v>2751</v>
      </c>
      <c r="B2015" s="11" t="s">
        <v>3401</v>
      </c>
      <c r="C2015" s="12" t="s">
        <v>4175</v>
      </c>
      <c r="D2015" s="10" t="s">
        <v>94</v>
      </c>
      <c r="E2015" s="13" t="s">
        <v>5360</v>
      </c>
      <c r="F2015" s="14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15"/>
      <c r="R2015" s="15"/>
      <c r="S2015" s="15"/>
      <c r="T2015" s="15"/>
      <c r="V2015" s="16">
        <f t="shared" ref="V2015:V2016" si="215">(G2015+H2015+I2015+J2015+K2015+L2015+M2015+N2015+O2015+P2015+Q2015+R2015+S2015+T2015)*50</f>
        <v>0</v>
      </c>
    </row>
    <row r="2016" spans="1:22" x14ac:dyDescent="0.25">
      <c r="A2016" s="10" t="s">
        <v>2752</v>
      </c>
      <c r="B2016" s="11" t="s">
        <v>3402</v>
      </c>
      <c r="C2016" s="12" t="s">
        <v>4176</v>
      </c>
      <c r="D2016" s="10" t="s">
        <v>94</v>
      </c>
      <c r="E2016" s="13" t="s">
        <v>5360</v>
      </c>
      <c r="F2016" s="14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15"/>
      <c r="R2016" s="15"/>
      <c r="S2016" s="15"/>
      <c r="T2016" s="15"/>
      <c r="V2016" s="16">
        <f t="shared" si="215"/>
        <v>0</v>
      </c>
    </row>
    <row r="2017" spans="1:22" s="3" customFormat="1" x14ac:dyDescent="0.25">
      <c r="A2017" s="17"/>
      <c r="B2017" s="18"/>
      <c r="C2017" s="19"/>
      <c r="D2017" s="17"/>
      <c r="E2017" s="23"/>
      <c r="F2017" s="14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V2017" s="22"/>
    </row>
    <row r="2018" spans="1:22" x14ac:dyDescent="0.25">
      <c r="A2018" s="10" t="s">
        <v>2753</v>
      </c>
      <c r="B2018" s="11" t="s">
        <v>3403</v>
      </c>
      <c r="C2018" s="12" t="s">
        <v>4177</v>
      </c>
      <c r="D2018" s="10" t="s">
        <v>96</v>
      </c>
      <c r="E2018" s="13" t="s">
        <v>5360</v>
      </c>
      <c r="F2018" s="14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15"/>
      <c r="R2018" s="15"/>
      <c r="S2018" s="15"/>
      <c r="T2018" s="15"/>
      <c r="V2018" s="16">
        <f>(G2018+H2018+I2018+J2018+K2018+L2018+M2018+N2018+O2018+P2018+Q2018+R2018+S2018+T2018)*288</f>
        <v>0</v>
      </c>
    </row>
    <row r="2019" spans="1:22" x14ac:dyDescent="0.25">
      <c r="A2019" s="10" t="s">
        <v>2754</v>
      </c>
      <c r="B2019" s="11" t="s">
        <v>3403</v>
      </c>
      <c r="C2019" s="12" t="s">
        <v>4178</v>
      </c>
      <c r="D2019" s="10" t="s">
        <v>95</v>
      </c>
      <c r="E2019" s="13" t="s">
        <v>5360</v>
      </c>
      <c r="F2019" s="14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15"/>
      <c r="R2019" s="15"/>
      <c r="S2019" s="15"/>
      <c r="T2019" s="15"/>
      <c r="V2019" s="16">
        <f t="shared" ref="V2019:V2026" si="216">(G2019+H2019+I2019+J2019+K2019+L2019+M2019+N2019+O2019+P2019+Q2019+R2019+S2019+T2019)*100</f>
        <v>0</v>
      </c>
    </row>
    <row r="2020" spans="1:22" x14ac:dyDescent="0.25">
      <c r="A2020" s="10" t="s">
        <v>2755</v>
      </c>
      <c r="B2020" s="11" t="s">
        <v>3403</v>
      </c>
      <c r="C2020" s="12" t="s">
        <v>4179</v>
      </c>
      <c r="D2020" s="10" t="s">
        <v>95</v>
      </c>
      <c r="E2020" s="13" t="s">
        <v>5360</v>
      </c>
      <c r="F2020" s="14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15"/>
      <c r="R2020" s="15"/>
      <c r="S2020" s="15"/>
      <c r="T2020" s="15"/>
      <c r="V2020" s="16">
        <f t="shared" si="216"/>
        <v>0</v>
      </c>
    </row>
    <row r="2021" spans="1:22" x14ac:dyDescent="0.25">
      <c r="A2021" s="10" t="s">
        <v>2756</v>
      </c>
      <c r="B2021" s="11" t="s">
        <v>3403</v>
      </c>
      <c r="C2021" s="12" t="s">
        <v>4180</v>
      </c>
      <c r="D2021" s="10" t="s">
        <v>95</v>
      </c>
      <c r="E2021" s="13" t="s">
        <v>5360</v>
      </c>
      <c r="F2021" s="14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15"/>
      <c r="R2021" s="15"/>
      <c r="S2021" s="15"/>
      <c r="T2021" s="15"/>
      <c r="V2021" s="16">
        <f t="shared" si="216"/>
        <v>0</v>
      </c>
    </row>
    <row r="2022" spans="1:22" x14ac:dyDescent="0.25">
      <c r="A2022" s="10" t="s">
        <v>2757</v>
      </c>
      <c r="B2022" s="11" t="s">
        <v>3403</v>
      </c>
      <c r="C2022" s="12" t="s">
        <v>4181</v>
      </c>
      <c r="D2022" s="10" t="s">
        <v>95</v>
      </c>
      <c r="E2022" s="13" t="s">
        <v>5360</v>
      </c>
      <c r="F2022" s="14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15"/>
      <c r="R2022" s="15"/>
      <c r="S2022" s="15"/>
      <c r="T2022" s="15"/>
      <c r="V2022" s="16">
        <f t="shared" si="216"/>
        <v>0</v>
      </c>
    </row>
    <row r="2023" spans="1:22" x14ac:dyDescent="0.25">
      <c r="A2023" s="10" t="s">
        <v>2758</v>
      </c>
      <c r="B2023" s="11" t="s">
        <v>3403</v>
      </c>
      <c r="C2023" s="12" t="s">
        <v>4182</v>
      </c>
      <c r="D2023" s="10" t="s">
        <v>95</v>
      </c>
      <c r="E2023" s="13" t="s">
        <v>5360</v>
      </c>
      <c r="F2023" s="14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15"/>
      <c r="R2023" s="15"/>
      <c r="S2023" s="15"/>
      <c r="T2023" s="15"/>
      <c r="V2023" s="16">
        <f t="shared" si="216"/>
        <v>0</v>
      </c>
    </row>
    <row r="2024" spans="1:22" x14ac:dyDescent="0.25">
      <c r="A2024" s="10" t="s">
        <v>2759</v>
      </c>
      <c r="B2024" s="11" t="s">
        <v>3403</v>
      </c>
      <c r="C2024" s="12" t="s">
        <v>4183</v>
      </c>
      <c r="D2024" s="10" t="s">
        <v>95</v>
      </c>
      <c r="E2024" s="13" t="s">
        <v>5360</v>
      </c>
      <c r="F2024" s="14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15"/>
      <c r="R2024" s="15"/>
      <c r="S2024" s="15"/>
      <c r="T2024" s="15"/>
      <c r="V2024" s="16">
        <f t="shared" si="216"/>
        <v>0</v>
      </c>
    </row>
    <row r="2025" spans="1:22" x14ac:dyDescent="0.25">
      <c r="A2025" s="10" t="s">
        <v>2760</v>
      </c>
      <c r="B2025" s="11" t="s">
        <v>3403</v>
      </c>
      <c r="C2025" s="12" t="s">
        <v>4184</v>
      </c>
      <c r="D2025" s="10" t="s">
        <v>95</v>
      </c>
      <c r="E2025" s="13" t="s">
        <v>5360</v>
      </c>
      <c r="F2025" s="14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15"/>
      <c r="R2025" s="15"/>
      <c r="S2025" s="15"/>
      <c r="T2025" s="15"/>
      <c r="V2025" s="16">
        <f t="shared" si="216"/>
        <v>0</v>
      </c>
    </row>
    <row r="2026" spans="1:22" x14ac:dyDescent="0.25">
      <c r="A2026" s="10" t="s">
        <v>2761</v>
      </c>
      <c r="B2026" s="11" t="s">
        <v>3403</v>
      </c>
      <c r="C2026" s="12" t="s">
        <v>4185</v>
      </c>
      <c r="D2026" s="10" t="s">
        <v>95</v>
      </c>
      <c r="E2026" s="13" t="s">
        <v>5360</v>
      </c>
      <c r="F2026" s="14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15"/>
      <c r="R2026" s="15"/>
      <c r="S2026" s="15"/>
      <c r="T2026" s="15"/>
      <c r="V2026" s="16">
        <f t="shared" si="216"/>
        <v>0</v>
      </c>
    </row>
    <row r="2027" spans="1:22" x14ac:dyDescent="0.25">
      <c r="A2027" s="10" t="s">
        <v>2762</v>
      </c>
      <c r="B2027" s="11" t="s">
        <v>3404</v>
      </c>
      <c r="C2027" s="12" t="s">
        <v>4186</v>
      </c>
      <c r="D2027" s="10" t="s">
        <v>96</v>
      </c>
      <c r="E2027" s="13" t="s">
        <v>5360</v>
      </c>
      <c r="F2027" s="14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15"/>
      <c r="R2027" s="15"/>
      <c r="S2027" s="15"/>
      <c r="T2027" s="15"/>
      <c r="V2027" s="16">
        <f>(G2027+H2027+I2027+J2027+K2027+L2027+M2027+N2027+O2027+P2027+Q2027+R2027+S2027+T2027)*288</f>
        <v>0</v>
      </c>
    </row>
    <row r="2028" spans="1:22" s="3" customFormat="1" x14ac:dyDescent="0.25">
      <c r="A2028" s="17"/>
      <c r="B2028" s="18"/>
      <c r="C2028" s="19"/>
      <c r="D2028" s="17"/>
      <c r="E2028" s="23"/>
      <c r="F2028" s="14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V2028" s="22"/>
    </row>
    <row r="2029" spans="1:22" x14ac:dyDescent="0.25">
      <c r="A2029" s="10">
        <v>71514</v>
      </c>
      <c r="B2029" s="11" t="s">
        <v>840</v>
      </c>
      <c r="C2029" s="12" t="s">
        <v>1649</v>
      </c>
      <c r="D2029" s="10">
        <v>102</v>
      </c>
      <c r="E2029" s="13">
        <v>26</v>
      </c>
      <c r="F2029" s="14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38"/>
      <c r="T2029" s="15"/>
      <c r="V2029" s="16">
        <f t="shared" ref="V2029:V2032" si="217">(G2029+H2029+I2029+J2029+K2029+L2029+M2029+N2029+O2029+P2029+Q2029+R2029+S2029+T2029)*102</f>
        <v>0</v>
      </c>
    </row>
    <row r="2030" spans="1:22" x14ac:dyDescent="0.25">
      <c r="A2030" s="10">
        <v>71516</v>
      </c>
      <c r="B2030" s="11" t="s">
        <v>840</v>
      </c>
      <c r="C2030" s="12" t="s">
        <v>1650</v>
      </c>
      <c r="D2030" s="10">
        <v>102</v>
      </c>
      <c r="E2030" s="13" t="s">
        <v>5356</v>
      </c>
      <c r="F2030" s="14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38"/>
      <c r="T2030" s="38"/>
      <c r="V2030" s="16">
        <f t="shared" si="217"/>
        <v>0</v>
      </c>
    </row>
    <row r="2031" spans="1:22" x14ac:dyDescent="0.25">
      <c r="A2031" s="10">
        <v>71518</v>
      </c>
      <c r="B2031" s="11" t="s">
        <v>840</v>
      </c>
      <c r="C2031" s="12" t="s">
        <v>1651</v>
      </c>
      <c r="D2031" s="10">
        <v>102</v>
      </c>
      <c r="E2031" s="13" t="s">
        <v>5356</v>
      </c>
      <c r="F2031" s="14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38"/>
      <c r="T2031" s="38"/>
      <c r="V2031" s="16">
        <f t="shared" si="217"/>
        <v>0</v>
      </c>
    </row>
    <row r="2032" spans="1:22" x14ac:dyDescent="0.25">
      <c r="A2032" s="10">
        <v>79936</v>
      </c>
      <c r="B2032" s="11" t="s">
        <v>840</v>
      </c>
      <c r="C2032" s="12" t="s">
        <v>1652</v>
      </c>
      <c r="D2032" s="10">
        <v>102</v>
      </c>
      <c r="E2032" s="13" t="s">
        <v>5356</v>
      </c>
      <c r="F2032" s="14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38"/>
      <c r="T2032" s="38"/>
      <c r="V2032" s="16">
        <f t="shared" si="217"/>
        <v>0</v>
      </c>
    </row>
    <row r="2033" spans="1:22" x14ac:dyDescent="0.25">
      <c r="A2033" s="10" t="s">
        <v>479</v>
      </c>
      <c r="B2033" s="11" t="s">
        <v>840</v>
      </c>
      <c r="C2033" s="12" t="s">
        <v>1653</v>
      </c>
      <c r="D2033" s="10">
        <v>40</v>
      </c>
      <c r="E2033" s="13" t="s">
        <v>5355</v>
      </c>
      <c r="F2033" s="14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38"/>
      <c r="S2033" s="38"/>
      <c r="T2033" s="38"/>
      <c r="V2033" s="16">
        <f>(G2033+H2033+I2033+J2033+K2033+L2033+M2033+N2033+O2033+P2033+Q2033+R2033+S2033+T2033)*40</f>
        <v>0</v>
      </c>
    </row>
    <row r="2034" spans="1:22" x14ac:dyDescent="0.25">
      <c r="A2034" s="10" t="s">
        <v>478</v>
      </c>
      <c r="B2034" s="11" t="s">
        <v>840</v>
      </c>
      <c r="C2034" s="12" t="s">
        <v>1653</v>
      </c>
      <c r="D2034" s="10">
        <v>102</v>
      </c>
      <c r="E2034" s="13" t="s">
        <v>5355</v>
      </c>
      <c r="F2034" s="14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38"/>
      <c r="S2034" s="38"/>
      <c r="T2034" s="38"/>
      <c r="V2034" s="16">
        <f t="shared" ref="V2034:V2040" si="218">(G2034+H2034+I2034+J2034+K2034+L2034+M2034+N2034+O2034+P2034+Q2034+R2034+S2034+T2034)*102</f>
        <v>0</v>
      </c>
    </row>
    <row r="2035" spans="1:22" x14ac:dyDescent="0.25">
      <c r="A2035" s="10">
        <v>71520</v>
      </c>
      <c r="B2035" s="11" t="s">
        <v>840</v>
      </c>
      <c r="C2035" s="12" t="s">
        <v>1654</v>
      </c>
      <c r="D2035" s="10">
        <v>102</v>
      </c>
      <c r="E2035" s="13" t="s">
        <v>5356</v>
      </c>
      <c r="F2035" s="14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38"/>
      <c r="T2035" s="38"/>
      <c r="V2035" s="16">
        <f t="shared" si="218"/>
        <v>0</v>
      </c>
    </row>
    <row r="2036" spans="1:22" x14ac:dyDescent="0.25">
      <c r="A2036" s="10">
        <v>79937</v>
      </c>
      <c r="B2036" s="11" t="s">
        <v>840</v>
      </c>
      <c r="C2036" s="12" t="s">
        <v>1655</v>
      </c>
      <c r="D2036" s="10">
        <v>102</v>
      </c>
      <c r="E2036" s="13" t="s">
        <v>5356</v>
      </c>
      <c r="F2036" s="14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38"/>
      <c r="T2036" s="38"/>
      <c r="V2036" s="16">
        <f t="shared" si="218"/>
        <v>0</v>
      </c>
    </row>
    <row r="2037" spans="1:22" x14ac:dyDescent="0.25">
      <c r="A2037" s="10">
        <v>79389</v>
      </c>
      <c r="B2037" s="11" t="s">
        <v>840</v>
      </c>
      <c r="C2037" s="12" t="s">
        <v>1656</v>
      </c>
      <c r="D2037" s="10">
        <v>102</v>
      </c>
      <c r="E2037" s="13" t="s">
        <v>5356</v>
      </c>
      <c r="F2037" s="14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38"/>
      <c r="T2037" s="38"/>
      <c r="V2037" s="16">
        <f t="shared" si="218"/>
        <v>0</v>
      </c>
    </row>
    <row r="2038" spans="1:22" x14ac:dyDescent="0.25">
      <c r="A2038" s="10">
        <v>75044</v>
      </c>
      <c r="B2038" s="11" t="s">
        <v>841</v>
      </c>
      <c r="C2038" s="12" t="s">
        <v>1657</v>
      </c>
      <c r="D2038" s="10">
        <v>102</v>
      </c>
      <c r="E2038" s="13" t="s">
        <v>5356</v>
      </c>
      <c r="F2038" s="14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38"/>
      <c r="T2038" s="38"/>
      <c r="V2038" s="16">
        <f t="shared" si="218"/>
        <v>0</v>
      </c>
    </row>
    <row r="2039" spans="1:22" x14ac:dyDescent="0.25">
      <c r="A2039" s="10">
        <v>79938</v>
      </c>
      <c r="B2039" s="11" t="s">
        <v>841</v>
      </c>
      <c r="C2039" s="12" t="s">
        <v>1658</v>
      </c>
      <c r="D2039" s="10">
        <v>102</v>
      </c>
      <c r="E2039" s="13" t="s">
        <v>5356</v>
      </c>
      <c r="F2039" s="14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38"/>
      <c r="T2039" s="38"/>
      <c r="V2039" s="16">
        <f t="shared" si="218"/>
        <v>0</v>
      </c>
    </row>
    <row r="2040" spans="1:22" x14ac:dyDescent="0.25">
      <c r="A2040" s="10">
        <v>79388</v>
      </c>
      <c r="B2040" s="11" t="s">
        <v>840</v>
      </c>
      <c r="C2040" s="12" t="s">
        <v>1659</v>
      </c>
      <c r="D2040" s="10">
        <v>102</v>
      </c>
      <c r="E2040" s="13" t="s">
        <v>5356</v>
      </c>
      <c r="F2040" s="14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38"/>
      <c r="T2040" s="38"/>
      <c r="V2040" s="16">
        <f t="shared" si="218"/>
        <v>0</v>
      </c>
    </row>
    <row r="2041" spans="1:22" x14ac:dyDescent="0.25">
      <c r="A2041" s="10" t="s">
        <v>2763</v>
      </c>
      <c r="B2041" s="11" t="s">
        <v>3405</v>
      </c>
      <c r="C2041" s="12" t="s">
        <v>4187</v>
      </c>
      <c r="D2041" s="10" t="s">
        <v>4634</v>
      </c>
      <c r="E2041" s="13" t="s">
        <v>5360</v>
      </c>
      <c r="F2041" s="14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15"/>
      <c r="R2041" s="15"/>
      <c r="S2041" s="15"/>
      <c r="T2041" s="15"/>
      <c r="V2041" s="16">
        <f>(G2041+H2041+I2041+J2041+K2041+L2041+M2041+N2041+O2041+P2041+Q2041+R2041+S2041+T2041)*50</f>
        <v>0</v>
      </c>
    </row>
    <row r="2042" spans="1:22" x14ac:dyDescent="0.25">
      <c r="A2042" s="10">
        <v>79950</v>
      </c>
      <c r="B2042" s="11" t="s">
        <v>842</v>
      </c>
      <c r="C2042" s="12" t="s">
        <v>1660</v>
      </c>
      <c r="D2042" s="10">
        <v>102</v>
      </c>
      <c r="E2042" s="13" t="s">
        <v>5356</v>
      </c>
      <c r="F2042" s="14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38"/>
      <c r="T2042" s="38"/>
      <c r="V2042" s="16">
        <f t="shared" ref="V2042:V2048" si="219">(G2042+H2042+I2042+J2042+K2042+L2042+M2042+N2042+O2042+P2042+Q2042+R2042+S2042+T2042)*102</f>
        <v>0</v>
      </c>
    </row>
    <row r="2043" spans="1:22" x14ac:dyDescent="0.25">
      <c r="A2043" s="10">
        <v>9689</v>
      </c>
      <c r="B2043" s="11" t="s">
        <v>843</v>
      </c>
      <c r="C2043" s="12" t="s">
        <v>1661</v>
      </c>
      <c r="D2043" s="10">
        <v>102</v>
      </c>
      <c r="E2043" s="13" t="s">
        <v>5356</v>
      </c>
      <c r="F2043" s="14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38"/>
      <c r="T2043" s="38"/>
      <c r="V2043" s="16">
        <f t="shared" si="219"/>
        <v>0</v>
      </c>
    </row>
    <row r="2044" spans="1:22" x14ac:dyDescent="0.25">
      <c r="A2044" s="10">
        <v>71513</v>
      </c>
      <c r="B2044" s="11" t="s">
        <v>843</v>
      </c>
      <c r="C2044" s="12" t="s">
        <v>1662</v>
      </c>
      <c r="D2044" s="10">
        <v>102</v>
      </c>
      <c r="E2044" s="13" t="s">
        <v>5356</v>
      </c>
      <c r="F2044" s="14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38"/>
      <c r="T2044" s="38"/>
      <c r="V2044" s="16">
        <f t="shared" si="219"/>
        <v>0</v>
      </c>
    </row>
    <row r="2045" spans="1:22" x14ac:dyDescent="0.25">
      <c r="A2045" s="10">
        <v>71515</v>
      </c>
      <c r="B2045" s="11" t="s">
        <v>843</v>
      </c>
      <c r="C2045" s="12" t="s">
        <v>1663</v>
      </c>
      <c r="D2045" s="10">
        <v>102</v>
      </c>
      <c r="E2045" s="13" t="s">
        <v>5356</v>
      </c>
      <c r="F2045" s="14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38"/>
      <c r="T2045" s="38"/>
      <c r="V2045" s="16">
        <f t="shared" si="219"/>
        <v>0</v>
      </c>
    </row>
    <row r="2046" spans="1:22" x14ac:dyDescent="0.25">
      <c r="A2046" s="10">
        <v>71521</v>
      </c>
      <c r="B2046" s="11" t="s">
        <v>843</v>
      </c>
      <c r="C2046" s="12" t="s">
        <v>1664</v>
      </c>
      <c r="D2046" s="10">
        <v>102</v>
      </c>
      <c r="E2046" s="13" t="s">
        <v>5356</v>
      </c>
      <c r="F2046" s="14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38"/>
      <c r="T2046" s="38"/>
      <c r="V2046" s="16">
        <f t="shared" si="219"/>
        <v>0</v>
      </c>
    </row>
    <row r="2047" spans="1:22" x14ac:dyDescent="0.25">
      <c r="A2047" s="10">
        <v>79998</v>
      </c>
      <c r="B2047" s="11" t="s">
        <v>843</v>
      </c>
      <c r="C2047" s="12" t="s">
        <v>1665</v>
      </c>
      <c r="D2047" s="10">
        <v>102</v>
      </c>
      <c r="E2047" s="13" t="s">
        <v>5356</v>
      </c>
      <c r="F2047" s="14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38"/>
      <c r="T2047" s="38"/>
      <c r="V2047" s="16">
        <f t="shared" si="219"/>
        <v>0</v>
      </c>
    </row>
    <row r="2048" spans="1:22" x14ac:dyDescent="0.25">
      <c r="A2048" s="10">
        <v>9494</v>
      </c>
      <c r="B2048" s="11" t="s">
        <v>844</v>
      </c>
      <c r="C2048" s="12" t="s">
        <v>1666</v>
      </c>
      <c r="D2048" s="10">
        <v>102</v>
      </c>
      <c r="E2048" s="13" t="s">
        <v>5356</v>
      </c>
      <c r="F2048" s="14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38"/>
      <c r="T2048" s="38"/>
      <c r="V2048" s="16">
        <f t="shared" si="219"/>
        <v>0</v>
      </c>
    </row>
    <row r="2049" spans="1:22" x14ac:dyDescent="0.25">
      <c r="A2049" s="10" t="s">
        <v>481</v>
      </c>
      <c r="B2049" s="11" t="s">
        <v>844</v>
      </c>
      <c r="C2049" s="12" t="s">
        <v>1667</v>
      </c>
      <c r="D2049" s="10">
        <v>40</v>
      </c>
      <c r="E2049" s="13" t="s">
        <v>5355</v>
      </c>
      <c r="F2049" s="14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38"/>
      <c r="S2049" s="38"/>
      <c r="T2049" s="38"/>
      <c r="V2049" s="16">
        <f>(G2049+H2049+I2049+J2049+K2049+L2049+M2049+N2049+O2049+P2049+Q2049+R2049+S2049+T2049)*40</f>
        <v>0</v>
      </c>
    </row>
    <row r="2050" spans="1:22" x14ac:dyDescent="0.25">
      <c r="A2050" s="10" t="s">
        <v>480</v>
      </c>
      <c r="B2050" s="11" t="s">
        <v>844</v>
      </c>
      <c r="C2050" s="12" t="s">
        <v>1667</v>
      </c>
      <c r="D2050" s="10">
        <v>102</v>
      </c>
      <c r="E2050" s="13" t="s">
        <v>5355</v>
      </c>
      <c r="F2050" s="14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38"/>
      <c r="S2050" s="38"/>
      <c r="T2050" s="38"/>
      <c r="V2050" s="16">
        <f t="shared" ref="V2050:V2051" si="220">(G2050+H2050+I2050+J2050+K2050+L2050+M2050+N2050+O2050+P2050+Q2050+R2050+S2050+T2050)*102</f>
        <v>0</v>
      </c>
    </row>
    <row r="2051" spans="1:22" x14ac:dyDescent="0.25">
      <c r="A2051" s="10">
        <v>9690</v>
      </c>
      <c r="B2051" s="11" t="s">
        <v>845</v>
      </c>
      <c r="C2051" s="12" t="s">
        <v>1668</v>
      </c>
      <c r="D2051" s="10">
        <v>102</v>
      </c>
      <c r="E2051" s="13" t="s">
        <v>5356</v>
      </c>
      <c r="F2051" s="14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38"/>
      <c r="T2051" s="38"/>
      <c r="V2051" s="16">
        <f t="shared" si="220"/>
        <v>0</v>
      </c>
    </row>
    <row r="2052" spans="1:22" x14ac:dyDescent="0.25">
      <c r="A2052" s="10" t="s">
        <v>116</v>
      </c>
      <c r="B2052" s="11" t="s">
        <v>3406</v>
      </c>
      <c r="C2052" s="12" t="s">
        <v>4188</v>
      </c>
      <c r="D2052" s="10" t="s">
        <v>95</v>
      </c>
      <c r="E2052" s="13" t="s">
        <v>5360</v>
      </c>
      <c r="F2052" s="14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15"/>
      <c r="R2052" s="15"/>
      <c r="S2052" s="15"/>
      <c r="T2052" s="15"/>
      <c r="V2052" s="16">
        <f>(G2052+H2052+I2052+J2052+K2052+L2052+M2052+N2052+O2052+P2052+Q2052+R2052+S2052+T2052)*100</f>
        <v>0</v>
      </c>
    </row>
    <row r="2053" spans="1:22" x14ac:dyDescent="0.25">
      <c r="A2053" s="10">
        <v>74901</v>
      </c>
      <c r="B2053" s="11" t="s">
        <v>846</v>
      </c>
      <c r="C2053" s="12" t="s">
        <v>1669</v>
      </c>
      <c r="D2053" s="10">
        <v>102</v>
      </c>
      <c r="E2053" s="13" t="s">
        <v>5356</v>
      </c>
      <c r="F2053" s="14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38"/>
      <c r="T2053" s="38"/>
      <c r="V2053" s="16">
        <f t="shared" ref="V2053:V2055" si="221">(G2053+H2053+I2053+J2053+K2053+L2053+M2053+N2053+O2053+P2053+Q2053+R2053+S2053+T2053)*102</f>
        <v>0</v>
      </c>
    </row>
    <row r="2054" spans="1:22" x14ac:dyDescent="0.25">
      <c r="A2054" s="10">
        <v>71517</v>
      </c>
      <c r="B2054" s="11" t="s">
        <v>846</v>
      </c>
      <c r="C2054" s="12" t="s">
        <v>1670</v>
      </c>
      <c r="D2054" s="10">
        <v>102</v>
      </c>
      <c r="E2054" s="13" t="s">
        <v>5356</v>
      </c>
      <c r="F2054" s="14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38"/>
      <c r="T2054" s="38"/>
      <c r="V2054" s="16">
        <f t="shared" si="221"/>
        <v>0</v>
      </c>
    </row>
    <row r="2055" spans="1:22" x14ac:dyDescent="0.25">
      <c r="A2055" s="10">
        <v>74902</v>
      </c>
      <c r="B2055" s="11" t="s">
        <v>846</v>
      </c>
      <c r="C2055" s="12" t="s">
        <v>1671</v>
      </c>
      <c r="D2055" s="10">
        <v>102</v>
      </c>
      <c r="E2055" s="13" t="s">
        <v>5356</v>
      </c>
      <c r="F2055" s="14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38"/>
      <c r="T2055" s="38"/>
      <c r="V2055" s="16">
        <f t="shared" si="221"/>
        <v>0</v>
      </c>
    </row>
    <row r="2056" spans="1:22" s="3" customFormat="1" x14ac:dyDescent="0.25">
      <c r="A2056" s="17"/>
      <c r="B2056" s="18"/>
      <c r="C2056" s="19"/>
      <c r="D2056" s="17"/>
      <c r="E2056" s="23"/>
      <c r="F2056" s="14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V2056" s="22"/>
    </row>
    <row r="2057" spans="1:22" x14ac:dyDescent="0.25">
      <c r="A2057" s="10" t="s">
        <v>2764</v>
      </c>
      <c r="B2057" s="11" t="s">
        <v>3407</v>
      </c>
      <c r="C2057" s="12" t="s">
        <v>4189</v>
      </c>
      <c r="D2057" s="10" t="s">
        <v>96</v>
      </c>
      <c r="E2057" s="13" t="s">
        <v>5360</v>
      </c>
      <c r="F2057" s="14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15"/>
      <c r="R2057" s="15"/>
      <c r="S2057" s="15"/>
      <c r="T2057" s="15"/>
      <c r="V2057" s="16">
        <f t="shared" ref="V2057:V2060" si="222">(G2057+H2057+I2057+J2057+K2057+L2057+M2057+N2057+O2057+P2057+Q2057+R2057+S2057+T2057)*288</f>
        <v>0</v>
      </c>
    </row>
    <row r="2058" spans="1:22" x14ac:dyDescent="0.25">
      <c r="A2058" s="10" t="s">
        <v>2765</v>
      </c>
      <c r="B2058" s="11" t="s">
        <v>3407</v>
      </c>
      <c r="C2058" s="12" t="s">
        <v>4190</v>
      </c>
      <c r="D2058" s="10" t="s">
        <v>96</v>
      </c>
      <c r="E2058" s="13" t="s">
        <v>5360</v>
      </c>
      <c r="F2058" s="14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15"/>
      <c r="R2058" s="15"/>
      <c r="S2058" s="15"/>
      <c r="T2058" s="15"/>
      <c r="V2058" s="16">
        <f t="shared" si="222"/>
        <v>0</v>
      </c>
    </row>
    <row r="2059" spans="1:22" x14ac:dyDescent="0.25">
      <c r="A2059" s="10" t="s">
        <v>2766</v>
      </c>
      <c r="B2059" s="11" t="s">
        <v>3407</v>
      </c>
      <c r="C2059" s="12" t="s">
        <v>4191</v>
      </c>
      <c r="D2059" s="10" t="s">
        <v>96</v>
      </c>
      <c r="E2059" s="13" t="s">
        <v>5360</v>
      </c>
      <c r="F2059" s="14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15"/>
      <c r="R2059" s="15"/>
      <c r="S2059" s="15"/>
      <c r="T2059" s="15"/>
      <c r="V2059" s="16">
        <f t="shared" si="222"/>
        <v>0</v>
      </c>
    </row>
    <row r="2060" spans="1:22" x14ac:dyDescent="0.25">
      <c r="A2060" s="10" t="s">
        <v>2767</v>
      </c>
      <c r="B2060" s="11" t="s">
        <v>3407</v>
      </c>
      <c r="C2060" s="12" t="s">
        <v>4192</v>
      </c>
      <c r="D2060" s="10" t="s">
        <v>96</v>
      </c>
      <c r="E2060" s="13" t="s">
        <v>5360</v>
      </c>
      <c r="F2060" s="14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15"/>
      <c r="R2060" s="15"/>
      <c r="S2060" s="15"/>
      <c r="T2060" s="15"/>
      <c r="V2060" s="16">
        <f t="shared" si="222"/>
        <v>0</v>
      </c>
    </row>
    <row r="2061" spans="1:22" s="3" customFormat="1" x14ac:dyDescent="0.25">
      <c r="A2061" s="17"/>
      <c r="B2061" s="18"/>
      <c r="C2061" s="19"/>
      <c r="D2061" s="17"/>
      <c r="E2061" s="23"/>
      <c r="F2061" s="14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V2061" s="22"/>
    </row>
    <row r="2062" spans="1:22" x14ac:dyDescent="0.25">
      <c r="A2062" s="10" t="s">
        <v>2768</v>
      </c>
      <c r="B2062" s="11" t="s">
        <v>3408</v>
      </c>
      <c r="C2062" s="12" t="s">
        <v>4193</v>
      </c>
      <c r="D2062" s="10" t="s">
        <v>96</v>
      </c>
      <c r="E2062" s="13" t="s">
        <v>5360</v>
      </c>
      <c r="F2062" s="14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15"/>
      <c r="R2062" s="15"/>
      <c r="S2062" s="15"/>
      <c r="T2062" s="15"/>
      <c r="V2062" s="16">
        <f>(G2062+H2062+I2062+J2062+K2062+L2062+M2062+N2062+O2062+P2062+Q2062+R2062+S2062+T2062)*288</f>
        <v>0</v>
      </c>
    </row>
    <row r="2063" spans="1:22" s="3" customFormat="1" x14ac:dyDescent="0.25">
      <c r="A2063" s="17"/>
      <c r="B2063" s="18"/>
      <c r="C2063" s="19"/>
      <c r="D2063" s="17"/>
      <c r="E2063" s="23"/>
      <c r="F2063" s="14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V2063" s="22"/>
    </row>
    <row r="2064" spans="1:22" x14ac:dyDescent="0.25">
      <c r="A2064" s="10" t="s">
        <v>483</v>
      </c>
      <c r="B2064" s="11" t="s">
        <v>847</v>
      </c>
      <c r="C2064" s="12" t="s">
        <v>1672</v>
      </c>
      <c r="D2064" s="10">
        <v>40</v>
      </c>
      <c r="E2064" s="13" t="s">
        <v>5354</v>
      </c>
      <c r="F2064" s="14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38"/>
      <c r="S2064" s="38"/>
      <c r="T2064" s="15"/>
      <c r="V2064" s="16">
        <f>(G2064+H2064+I2064+J2064+K2064+L2064+M2064+N2064+O2064+P2064+Q2064+R2064+S2064+T2064)*40</f>
        <v>0</v>
      </c>
    </row>
    <row r="2065" spans="1:22" x14ac:dyDescent="0.25">
      <c r="A2065" s="10" t="s">
        <v>482</v>
      </c>
      <c r="B2065" s="11" t="s">
        <v>847</v>
      </c>
      <c r="C2065" s="12" t="s">
        <v>1672</v>
      </c>
      <c r="D2065" s="10">
        <v>102</v>
      </c>
      <c r="E2065" s="13" t="s">
        <v>5354</v>
      </c>
      <c r="F2065" s="14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38"/>
      <c r="S2065" s="38"/>
      <c r="T2065" s="15"/>
      <c r="V2065" s="16">
        <f t="shared" ref="V2065:V2066" si="223">(G2065+H2065+I2065+J2065+K2065+L2065+M2065+N2065+O2065+P2065+Q2065+R2065+S2065+T2065)*102</f>
        <v>0</v>
      </c>
    </row>
    <row r="2066" spans="1:22" x14ac:dyDescent="0.25">
      <c r="A2066" s="10">
        <v>77814</v>
      </c>
      <c r="B2066" s="11" t="s">
        <v>847</v>
      </c>
      <c r="C2066" s="12" t="s">
        <v>1673</v>
      </c>
      <c r="D2066" s="10">
        <v>102</v>
      </c>
      <c r="E2066" s="13" t="s">
        <v>5354</v>
      </c>
      <c r="F2066" s="14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38"/>
      <c r="S2066" s="38"/>
      <c r="T2066" s="15"/>
      <c r="V2066" s="16">
        <f t="shared" si="223"/>
        <v>0</v>
      </c>
    </row>
    <row r="2067" spans="1:22" x14ac:dyDescent="0.25">
      <c r="A2067" s="10">
        <v>9699</v>
      </c>
      <c r="B2067" s="11" t="s">
        <v>848</v>
      </c>
      <c r="C2067" s="12" t="s">
        <v>1674</v>
      </c>
      <c r="D2067" s="10">
        <v>40</v>
      </c>
      <c r="E2067" s="13" t="s">
        <v>5354</v>
      </c>
      <c r="F2067" s="14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38"/>
      <c r="S2067" s="38"/>
      <c r="T2067" s="15"/>
      <c r="V2067" s="16">
        <f t="shared" ref="V2067:V2068" si="224">(G2067+H2067+I2067+J2067+K2067+L2067+M2067+N2067+O2067+P2067+Q2067+R2067+S2067+T2067)*40</f>
        <v>0</v>
      </c>
    </row>
    <row r="2068" spans="1:22" x14ac:dyDescent="0.25">
      <c r="A2068" s="10" t="s">
        <v>485</v>
      </c>
      <c r="B2068" s="11" t="s">
        <v>847</v>
      </c>
      <c r="C2068" s="12" t="s">
        <v>1675</v>
      </c>
      <c r="D2068" s="10">
        <v>40</v>
      </c>
      <c r="E2068" s="13" t="s">
        <v>5354</v>
      </c>
      <c r="F2068" s="14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38"/>
      <c r="S2068" s="38"/>
      <c r="T2068" s="15"/>
      <c r="V2068" s="16">
        <f t="shared" si="224"/>
        <v>0</v>
      </c>
    </row>
    <row r="2069" spans="1:22" x14ac:dyDescent="0.25">
      <c r="A2069" s="10" t="s">
        <v>484</v>
      </c>
      <c r="B2069" s="11" t="s">
        <v>847</v>
      </c>
      <c r="C2069" s="12" t="s">
        <v>1675</v>
      </c>
      <c r="D2069" s="10">
        <v>102</v>
      </c>
      <c r="E2069" s="13" t="s">
        <v>5354</v>
      </c>
      <c r="F2069" s="14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38"/>
      <c r="S2069" s="38"/>
      <c r="T2069" s="15"/>
      <c r="V2069" s="16">
        <f>(G2069+H2069+I2069+J2069+K2069+L2069+M2069+N2069+O2069+P2069+Q2069+R2069+S2069+T2069)*102</f>
        <v>0</v>
      </c>
    </row>
    <row r="2070" spans="1:22" s="3" customFormat="1" x14ac:dyDescent="0.25">
      <c r="A2070" s="17"/>
      <c r="B2070" s="18"/>
      <c r="C2070" s="19"/>
      <c r="D2070" s="17"/>
      <c r="E2070" s="23"/>
      <c r="F2070" s="14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V2070" s="22"/>
    </row>
    <row r="2071" spans="1:22" x14ac:dyDescent="0.25">
      <c r="A2071" s="10" t="s">
        <v>48</v>
      </c>
      <c r="B2071" s="11" t="s">
        <v>3409</v>
      </c>
      <c r="C2071" s="12" t="s">
        <v>75</v>
      </c>
      <c r="D2071" s="10" t="s">
        <v>96</v>
      </c>
      <c r="E2071" s="13" t="s">
        <v>5360</v>
      </c>
      <c r="F2071" s="14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15"/>
      <c r="R2071" s="15"/>
      <c r="S2071" s="15"/>
      <c r="T2071" s="15"/>
      <c r="V2071" s="16">
        <f t="shared" ref="V2071:V2073" si="225">(G2071+H2071+I2071+J2071+K2071+L2071+M2071+N2071+O2071+P2071+Q2071+R2071+S2071+T2071)*288</f>
        <v>0</v>
      </c>
    </row>
    <row r="2072" spans="1:22" x14ac:dyDescent="0.25">
      <c r="A2072" s="10" t="s">
        <v>2769</v>
      </c>
      <c r="B2072" s="11" t="s">
        <v>3409</v>
      </c>
      <c r="C2072" s="12" t="s">
        <v>4194</v>
      </c>
      <c r="D2072" s="10" t="s">
        <v>96</v>
      </c>
      <c r="E2072" s="13" t="s">
        <v>5360</v>
      </c>
      <c r="F2072" s="14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15"/>
      <c r="R2072" s="15"/>
      <c r="S2072" s="15"/>
      <c r="T2072" s="15"/>
      <c r="V2072" s="16">
        <f t="shared" si="225"/>
        <v>0</v>
      </c>
    </row>
    <row r="2073" spans="1:22" x14ac:dyDescent="0.25">
      <c r="A2073" s="10" t="s">
        <v>2770</v>
      </c>
      <c r="B2073" s="11" t="s">
        <v>3409</v>
      </c>
      <c r="C2073" s="12" t="s">
        <v>4195</v>
      </c>
      <c r="D2073" s="10" t="s">
        <v>96</v>
      </c>
      <c r="E2073" s="13" t="s">
        <v>5360</v>
      </c>
      <c r="F2073" s="14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15"/>
      <c r="R2073" s="15"/>
      <c r="S2073" s="15"/>
      <c r="T2073" s="15"/>
      <c r="V2073" s="16">
        <f t="shared" si="225"/>
        <v>0</v>
      </c>
    </row>
    <row r="2074" spans="1:22" s="3" customFormat="1" x14ac:dyDescent="0.25">
      <c r="A2074" s="17"/>
      <c r="B2074" s="18"/>
      <c r="C2074" s="19"/>
      <c r="D2074" s="17"/>
      <c r="E2074" s="23"/>
      <c r="F2074" s="14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V2074" s="22"/>
    </row>
    <row r="2075" spans="1:22" x14ac:dyDescent="0.25">
      <c r="A2075" s="10" t="s">
        <v>2771</v>
      </c>
      <c r="B2075" s="11" t="s">
        <v>3410</v>
      </c>
      <c r="C2075" s="12" t="s">
        <v>4196</v>
      </c>
      <c r="D2075" s="10" t="s">
        <v>96</v>
      </c>
      <c r="E2075" s="13" t="s">
        <v>5360</v>
      </c>
      <c r="F2075" s="14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15"/>
      <c r="R2075" s="15"/>
      <c r="S2075" s="15"/>
      <c r="T2075" s="15"/>
      <c r="V2075" s="16">
        <f>(G2075+H2075+I2075+J2075+K2075+L2075+M2075+N2075+O2075+P2075+Q2075+R2075+S2075+T2075)*288</f>
        <v>0</v>
      </c>
    </row>
    <row r="2076" spans="1:22" s="3" customFormat="1" x14ac:dyDescent="0.25">
      <c r="A2076" s="17"/>
      <c r="B2076" s="18"/>
      <c r="C2076" s="19"/>
      <c r="D2076" s="17"/>
      <c r="E2076" s="23"/>
      <c r="F2076" s="14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V2076" s="22"/>
    </row>
    <row r="2077" spans="1:22" x14ac:dyDescent="0.25">
      <c r="A2077" s="10" t="s">
        <v>2772</v>
      </c>
      <c r="B2077" s="11" t="s">
        <v>3411</v>
      </c>
      <c r="C2077" s="12" t="s">
        <v>4197</v>
      </c>
      <c r="D2077" s="10" t="s">
        <v>96</v>
      </c>
      <c r="E2077" s="13" t="s">
        <v>5360</v>
      </c>
      <c r="F2077" s="14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15"/>
      <c r="R2077" s="15"/>
      <c r="S2077" s="15"/>
      <c r="T2077" s="15"/>
      <c r="V2077" s="16">
        <f>(G2077+H2077+I2077+J2077+K2077+L2077+M2077+N2077+O2077+P2077+Q2077+R2077+S2077+T2077)*288</f>
        <v>0</v>
      </c>
    </row>
    <row r="2078" spans="1:22" s="3" customFormat="1" x14ac:dyDescent="0.25">
      <c r="A2078" s="17"/>
      <c r="B2078" s="18"/>
      <c r="C2078" s="19"/>
      <c r="D2078" s="17"/>
      <c r="E2078" s="23"/>
      <c r="F2078" s="14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V2078" s="22"/>
    </row>
    <row r="2079" spans="1:22" x14ac:dyDescent="0.25">
      <c r="A2079" s="10" t="s">
        <v>2773</v>
      </c>
      <c r="B2079" s="11" t="s">
        <v>3412</v>
      </c>
      <c r="C2079" s="12" t="s">
        <v>4198</v>
      </c>
      <c r="D2079" s="10" t="s">
        <v>96</v>
      </c>
      <c r="E2079" s="13" t="s">
        <v>5360</v>
      </c>
      <c r="F2079" s="14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15"/>
      <c r="R2079" s="15"/>
      <c r="S2079" s="15"/>
      <c r="T2079" s="15"/>
      <c r="V2079" s="16">
        <f t="shared" ref="V2079:V2099" si="226">(G2079+H2079+I2079+J2079+K2079+L2079+M2079+N2079+O2079+P2079+Q2079+R2079+S2079+T2079)*288</f>
        <v>0</v>
      </c>
    </row>
    <row r="2080" spans="1:22" x14ac:dyDescent="0.25">
      <c r="A2080" s="10" t="s">
        <v>2774</v>
      </c>
      <c r="B2080" s="11" t="s">
        <v>3412</v>
      </c>
      <c r="C2080" s="12" t="s">
        <v>4199</v>
      </c>
      <c r="D2080" s="10" t="s">
        <v>96</v>
      </c>
      <c r="E2080" s="13" t="s">
        <v>5360</v>
      </c>
      <c r="F2080" s="14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15"/>
      <c r="R2080" s="15"/>
      <c r="S2080" s="15"/>
      <c r="T2080" s="15"/>
      <c r="V2080" s="16">
        <f t="shared" si="226"/>
        <v>0</v>
      </c>
    </row>
    <row r="2081" spans="1:22" x14ac:dyDescent="0.25">
      <c r="A2081" s="10" t="s">
        <v>2775</v>
      </c>
      <c r="B2081" s="11" t="s">
        <v>3412</v>
      </c>
      <c r="C2081" s="12" t="s">
        <v>4200</v>
      </c>
      <c r="D2081" s="10" t="s">
        <v>96</v>
      </c>
      <c r="E2081" s="13" t="s">
        <v>5360</v>
      </c>
      <c r="F2081" s="14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15"/>
      <c r="R2081" s="15"/>
      <c r="S2081" s="15"/>
      <c r="T2081" s="15"/>
      <c r="V2081" s="16">
        <f t="shared" si="226"/>
        <v>0</v>
      </c>
    </row>
    <row r="2082" spans="1:22" x14ac:dyDescent="0.25">
      <c r="A2082" s="10" t="s">
        <v>2776</v>
      </c>
      <c r="B2082" s="11" t="s">
        <v>3412</v>
      </c>
      <c r="C2082" s="12" t="s">
        <v>4201</v>
      </c>
      <c r="D2082" s="10" t="s">
        <v>96</v>
      </c>
      <c r="E2082" s="13" t="s">
        <v>5360</v>
      </c>
      <c r="F2082" s="14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15"/>
      <c r="R2082" s="15"/>
      <c r="S2082" s="15"/>
      <c r="T2082" s="15"/>
      <c r="V2082" s="16">
        <f t="shared" si="226"/>
        <v>0</v>
      </c>
    </row>
    <row r="2083" spans="1:22" x14ac:dyDescent="0.25">
      <c r="A2083" s="10" t="s">
        <v>2777</v>
      </c>
      <c r="B2083" s="11" t="s">
        <v>3412</v>
      </c>
      <c r="C2083" s="12" t="s">
        <v>4202</v>
      </c>
      <c r="D2083" s="10" t="s">
        <v>96</v>
      </c>
      <c r="E2083" s="13" t="s">
        <v>5360</v>
      </c>
      <c r="F2083" s="14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15"/>
      <c r="R2083" s="15"/>
      <c r="S2083" s="15"/>
      <c r="T2083" s="15"/>
      <c r="V2083" s="16">
        <f t="shared" si="226"/>
        <v>0</v>
      </c>
    </row>
    <row r="2084" spans="1:22" x14ac:dyDescent="0.25">
      <c r="A2084" s="10" t="s">
        <v>2778</v>
      </c>
      <c r="B2084" s="11" t="s">
        <v>3412</v>
      </c>
      <c r="C2084" s="12" t="s">
        <v>4203</v>
      </c>
      <c r="D2084" s="10" t="s">
        <v>96</v>
      </c>
      <c r="E2084" s="13" t="s">
        <v>5360</v>
      </c>
      <c r="F2084" s="14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15"/>
      <c r="R2084" s="15"/>
      <c r="S2084" s="15"/>
      <c r="T2084" s="15"/>
      <c r="V2084" s="16">
        <f t="shared" si="226"/>
        <v>0</v>
      </c>
    </row>
    <row r="2085" spans="1:22" x14ac:dyDescent="0.25">
      <c r="A2085" s="10" t="s">
        <v>2779</v>
      </c>
      <c r="B2085" s="11" t="s">
        <v>3412</v>
      </c>
      <c r="C2085" s="12" t="s">
        <v>4204</v>
      </c>
      <c r="D2085" s="10" t="s">
        <v>96</v>
      </c>
      <c r="E2085" s="13" t="s">
        <v>5360</v>
      </c>
      <c r="F2085" s="14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15"/>
      <c r="R2085" s="15"/>
      <c r="S2085" s="15"/>
      <c r="T2085" s="15"/>
      <c r="V2085" s="16">
        <f t="shared" si="226"/>
        <v>0</v>
      </c>
    </row>
    <row r="2086" spans="1:22" x14ac:dyDescent="0.25">
      <c r="A2086" s="10" t="s">
        <v>2780</v>
      </c>
      <c r="B2086" s="11" t="s">
        <v>3412</v>
      </c>
      <c r="C2086" s="12" t="s">
        <v>4205</v>
      </c>
      <c r="D2086" s="10" t="s">
        <v>96</v>
      </c>
      <c r="E2086" s="13" t="s">
        <v>5360</v>
      </c>
      <c r="F2086" s="14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15"/>
      <c r="R2086" s="15"/>
      <c r="S2086" s="15"/>
      <c r="T2086" s="15"/>
      <c r="V2086" s="16">
        <f t="shared" si="226"/>
        <v>0</v>
      </c>
    </row>
    <row r="2087" spans="1:22" x14ac:dyDescent="0.25">
      <c r="A2087" s="10" t="s">
        <v>2781</v>
      </c>
      <c r="B2087" s="11" t="s">
        <v>3412</v>
      </c>
      <c r="C2087" s="12" t="s">
        <v>4206</v>
      </c>
      <c r="D2087" s="10" t="s">
        <v>96</v>
      </c>
      <c r="E2087" s="13" t="s">
        <v>5360</v>
      </c>
      <c r="F2087" s="14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15"/>
      <c r="R2087" s="15"/>
      <c r="S2087" s="15"/>
      <c r="T2087" s="15"/>
      <c r="V2087" s="16">
        <f t="shared" si="226"/>
        <v>0</v>
      </c>
    </row>
    <row r="2088" spans="1:22" x14ac:dyDescent="0.25">
      <c r="A2088" s="10" t="s">
        <v>2782</v>
      </c>
      <c r="B2088" s="11" t="s">
        <v>3412</v>
      </c>
      <c r="C2088" s="12" t="s">
        <v>4207</v>
      </c>
      <c r="D2088" s="10" t="s">
        <v>96</v>
      </c>
      <c r="E2088" s="13" t="s">
        <v>5360</v>
      </c>
      <c r="F2088" s="14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15"/>
      <c r="R2088" s="15"/>
      <c r="S2088" s="15"/>
      <c r="T2088" s="15"/>
      <c r="V2088" s="16">
        <f t="shared" si="226"/>
        <v>0</v>
      </c>
    </row>
    <row r="2089" spans="1:22" x14ac:dyDescent="0.25">
      <c r="A2089" s="10" t="s">
        <v>2783</v>
      </c>
      <c r="B2089" s="11" t="s">
        <v>3412</v>
      </c>
      <c r="C2089" s="12" t="s">
        <v>4208</v>
      </c>
      <c r="D2089" s="10" t="s">
        <v>96</v>
      </c>
      <c r="E2089" s="13" t="s">
        <v>5360</v>
      </c>
      <c r="F2089" s="14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15"/>
      <c r="R2089" s="15"/>
      <c r="S2089" s="15"/>
      <c r="T2089" s="15"/>
      <c r="V2089" s="16">
        <f t="shared" si="226"/>
        <v>0</v>
      </c>
    </row>
    <row r="2090" spans="1:22" x14ac:dyDescent="0.25">
      <c r="A2090" s="10" t="s">
        <v>2784</v>
      </c>
      <c r="B2090" s="11" t="s">
        <v>3412</v>
      </c>
      <c r="C2090" s="12" t="s">
        <v>4209</v>
      </c>
      <c r="D2090" s="10" t="s">
        <v>96</v>
      </c>
      <c r="E2090" s="13" t="s">
        <v>5360</v>
      </c>
      <c r="F2090" s="14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15"/>
      <c r="R2090" s="15"/>
      <c r="S2090" s="15"/>
      <c r="T2090" s="15"/>
      <c r="V2090" s="16">
        <f t="shared" si="226"/>
        <v>0</v>
      </c>
    </row>
    <row r="2091" spans="1:22" x14ac:dyDescent="0.25">
      <c r="A2091" s="10" t="s">
        <v>2785</v>
      </c>
      <c r="B2091" s="11" t="s">
        <v>3412</v>
      </c>
      <c r="C2091" s="12" t="s">
        <v>4210</v>
      </c>
      <c r="D2091" s="10" t="s">
        <v>96</v>
      </c>
      <c r="E2091" s="13" t="s">
        <v>5360</v>
      </c>
      <c r="F2091" s="14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15"/>
      <c r="R2091" s="15"/>
      <c r="S2091" s="15"/>
      <c r="T2091" s="15"/>
      <c r="V2091" s="16">
        <f t="shared" si="226"/>
        <v>0</v>
      </c>
    </row>
    <row r="2092" spans="1:22" x14ac:dyDescent="0.25">
      <c r="A2092" s="10" t="s">
        <v>2786</v>
      </c>
      <c r="B2092" s="11" t="s">
        <v>3412</v>
      </c>
      <c r="C2092" s="12" t="s">
        <v>4211</v>
      </c>
      <c r="D2092" s="10" t="s">
        <v>96</v>
      </c>
      <c r="E2092" s="13" t="s">
        <v>5360</v>
      </c>
      <c r="F2092" s="14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15"/>
      <c r="R2092" s="15"/>
      <c r="S2092" s="15"/>
      <c r="T2092" s="15"/>
      <c r="V2092" s="16">
        <f t="shared" si="226"/>
        <v>0</v>
      </c>
    </row>
    <row r="2093" spans="1:22" x14ac:dyDescent="0.25">
      <c r="A2093" s="10" t="s">
        <v>2787</v>
      </c>
      <c r="B2093" s="11" t="s">
        <v>3412</v>
      </c>
      <c r="C2093" s="12" t="s">
        <v>4212</v>
      </c>
      <c r="D2093" s="10" t="s">
        <v>96</v>
      </c>
      <c r="E2093" s="13" t="s">
        <v>5360</v>
      </c>
      <c r="F2093" s="14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15"/>
      <c r="R2093" s="15"/>
      <c r="S2093" s="15"/>
      <c r="T2093" s="15"/>
      <c r="V2093" s="16">
        <f t="shared" si="226"/>
        <v>0</v>
      </c>
    </row>
    <row r="2094" spans="1:22" x14ac:dyDescent="0.25">
      <c r="A2094" s="10" t="s">
        <v>2788</v>
      </c>
      <c r="B2094" s="11" t="s">
        <v>3412</v>
      </c>
      <c r="C2094" s="12" t="s">
        <v>4213</v>
      </c>
      <c r="D2094" s="10" t="s">
        <v>96</v>
      </c>
      <c r="E2094" s="13" t="s">
        <v>5360</v>
      </c>
      <c r="F2094" s="14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15"/>
      <c r="R2094" s="15"/>
      <c r="S2094" s="15"/>
      <c r="T2094" s="15"/>
      <c r="V2094" s="16">
        <f t="shared" si="226"/>
        <v>0</v>
      </c>
    </row>
    <row r="2095" spans="1:22" x14ac:dyDescent="0.25">
      <c r="A2095" s="10" t="s">
        <v>2789</v>
      </c>
      <c r="B2095" s="11" t="s">
        <v>3412</v>
      </c>
      <c r="C2095" s="12" t="s">
        <v>4214</v>
      </c>
      <c r="D2095" s="10" t="s">
        <v>96</v>
      </c>
      <c r="E2095" s="13" t="s">
        <v>5360</v>
      </c>
      <c r="F2095" s="14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15"/>
      <c r="R2095" s="15"/>
      <c r="S2095" s="15"/>
      <c r="T2095" s="15"/>
      <c r="V2095" s="16">
        <f t="shared" si="226"/>
        <v>0</v>
      </c>
    </row>
    <row r="2096" spans="1:22" x14ac:dyDescent="0.25">
      <c r="A2096" s="10" t="s">
        <v>2790</v>
      </c>
      <c r="B2096" s="11" t="s">
        <v>3412</v>
      </c>
      <c r="C2096" s="12" t="s">
        <v>4215</v>
      </c>
      <c r="D2096" s="10" t="s">
        <v>96</v>
      </c>
      <c r="E2096" s="13" t="s">
        <v>5360</v>
      </c>
      <c r="F2096" s="14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15"/>
      <c r="R2096" s="15"/>
      <c r="S2096" s="15"/>
      <c r="T2096" s="15"/>
      <c r="V2096" s="16">
        <f t="shared" si="226"/>
        <v>0</v>
      </c>
    </row>
    <row r="2097" spans="1:22" x14ac:dyDescent="0.25">
      <c r="A2097" s="10" t="s">
        <v>2791</v>
      </c>
      <c r="B2097" s="11" t="s">
        <v>3412</v>
      </c>
      <c r="C2097" s="12" t="s">
        <v>4216</v>
      </c>
      <c r="D2097" s="10" t="s">
        <v>96</v>
      </c>
      <c r="E2097" s="13" t="s">
        <v>5360</v>
      </c>
      <c r="F2097" s="14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15"/>
      <c r="R2097" s="15"/>
      <c r="S2097" s="15"/>
      <c r="T2097" s="15"/>
      <c r="V2097" s="16">
        <f t="shared" si="226"/>
        <v>0</v>
      </c>
    </row>
    <row r="2098" spans="1:22" x14ac:dyDescent="0.25">
      <c r="A2098" s="10" t="s">
        <v>2792</v>
      </c>
      <c r="B2098" s="11" t="s">
        <v>3412</v>
      </c>
      <c r="C2098" s="12" t="s">
        <v>4217</v>
      </c>
      <c r="D2098" s="10" t="s">
        <v>96</v>
      </c>
      <c r="E2098" s="13" t="s">
        <v>5360</v>
      </c>
      <c r="F2098" s="14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15"/>
      <c r="R2098" s="15"/>
      <c r="S2098" s="15"/>
      <c r="T2098" s="15"/>
      <c r="V2098" s="16">
        <f t="shared" si="226"/>
        <v>0</v>
      </c>
    </row>
    <row r="2099" spans="1:22" x14ac:dyDescent="0.25">
      <c r="A2099" s="10" t="s">
        <v>2793</v>
      </c>
      <c r="B2099" s="11" t="s">
        <v>3412</v>
      </c>
      <c r="C2099" s="12" t="s">
        <v>4218</v>
      </c>
      <c r="D2099" s="10" t="s">
        <v>96</v>
      </c>
      <c r="E2099" s="13" t="s">
        <v>5360</v>
      </c>
      <c r="F2099" s="14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15"/>
      <c r="R2099" s="15"/>
      <c r="S2099" s="15"/>
      <c r="T2099" s="15"/>
      <c r="V2099" s="16">
        <f t="shared" si="226"/>
        <v>0</v>
      </c>
    </row>
    <row r="2100" spans="1:22" s="3" customFormat="1" x14ac:dyDescent="0.25">
      <c r="A2100" s="17"/>
      <c r="B2100" s="18"/>
      <c r="C2100" s="19"/>
      <c r="D2100" s="17"/>
      <c r="E2100" s="23"/>
      <c r="F2100" s="14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V2100" s="22"/>
    </row>
    <row r="2101" spans="1:22" x14ac:dyDescent="0.25">
      <c r="A2101" s="10" t="s">
        <v>487</v>
      </c>
      <c r="B2101" s="11" t="s">
        <v>849</v>
      </c>
      <c r="C2101" s="12" t="s">
        <v>5220</v>
      </c>
      <c r="D2101" s="10">
        <v>40</v>
      </c>
      <c r="E2101" s="13" t="s">
        <v>5354</v>
      </c>
      <c r="F2101" s="14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38"/>
      <c r="S2101" s="38"/>
      <c r="T2101" s="15"/>
      <c r="V2101" s="16">
        <f>(G2101+H2101+I2101+J2101+K2101+L2101+M2101+N2101+O2101+P2101+Q2101+R2101+S2101+T2101)*40</f>
        <v>0</v>
      </c>
    </row>
    <row r="2102" spans="1:22" x14ac:dyDescent="0.25">
      <c r="A2102" s="10" t="s">
        <v>486</v>
      </c>
      <c r="B2102" s="11" t="s">
        <v>849</v>
      </c>
      <c r="C2102" s="12" t="s">
        <v>5220</v>
      </c>
      <c r="D2102" s="10">
        <v>102</v>
      </c>
      <c r="E2102" s="13" t="s">
        <v>5354</v>
      </c>
      <c r="F2102" s="14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38"/>
      <c r="S2102" s="38"/>
      <c r="T2102" s="15"/>
      <c r="V2102" s="16">
        <f>(G2102+H2102+I2102+J2102+K2102+L2102+M2102+N2102+O2102+P2102+Q2102+R2102+S2102+T2102)*102</f>
        <v>0</v>
      </c>
    </row>
    <row r="2103" spans="1:22" x14ac:dyDescent="0.25">
      <c r="A2103" s="10" t="s">
        <v>489</v>
      </c>
      <c r="B2103" s="11" t="s">
        <v>849</v>
      </c>
      <c r="C2103" s="12" t="s">
        <v>5221</v>
      </c>
      <c r="D2103" s="10">
        <v>40</v>
      </c>
      <c r="E2103" s="13" t="s">
        <v>5354</v>
      </c>
      <c r="F2103" s="14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38"/>
      <c r="S2103" s="38"/>
      <c r="T2103" s="15"/>
      <c r="V2103" s="16">
        <f>(G2103+H2103+I2103+J2103+K2103+L2103+M2103+N2103+O2103+P2103+Q2103+R2103+S2103+T2103)*40</f>
        <v>0</v>
      </c>
    </row>
    <row r="2104" spans="1:22" x14ac:dyDescent="0.25">
      <c r="A2104" s="10" t="s">
        <v>488</v>
      </c>
      <c r="B2104" s="11" t="s">
        <v>849</v>
      </c>
      <c r="C2104" s="12" t="s">
        <v>5221</v>
      </c>
      <c r="D2104" s="10">
        <v>102</v>
      </c>
      <c r="E2104" s="13" t="s">
        <v>5354</v>
      </c>
      <c r="F2104" s="14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38"/>
      <c r="S2104" s="38"/>
      <c r="T2104" s="15"/>
      <c r="V2104" s="16">
        <f>(G2104+H2104+I2104+J2104+K2104+L2104+M2104+N2104+O2104+P2104+Q2104+R2104+S2104+T2104)*102</f>
        <v>0</v>
      </c>
    </row>
    <row r="2105" spans="1:22" x14ac:dyDescent="0.25">
      <c r="A2105" s="10" t="s">
        <v>491</v>
      </c>
      <c r="B2105" s="11" t="s">
        <v>849</v>
      </c>
      <c r="C2105" s="12" t="s">
        <v>5222</v>
      </c>
      <c r="D2105" s="10">
        <v>40</v>
      </c>
      <c r="E2105" s="13" t="s">
        <v>5354</v>
      </c>
      <c r="F2105" s="14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38"/>
      <c r="S2105" s="38"/>
      <c r="T2105" s="15"/>
      <c r="V2105" s="16">
        <f>(G2105+H2105+I2105+J2105+K2105+L2105+M2105+N2105+O2105+P2105+Q2105+R2105+S2105+T2105)*40</f>
        <v>0</v>
      </c>
    </row>
    <row r="2106" spans="1:22" x14ac:dyDescent="0.25">
      <c r="A2106" s="10" t="s">
        <v>490</v>
      </c>
      <c r="B2106" s="11" t="s">
        <v>849</v>
      </c>
      <c r="C2106" s="12" t="s">
        <v>5222</v>
      </c>
      <c r="D2106" s="10">
        <v>102</v>
      </c>
      <c r="E2106" s="13" t="s">
        <v>5354</v>
      </c>
      <c r="F2106" s="14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38"/>
      <c r="S2106" s="38"/>
      <c r="T2106" s="15"/>
      <c r="V2106" s="16">
        <f>(G2106+H2106+I2106+J2106+K2106+L2106+M2106+N2106+O2106+P2106+Q2106+R2106+S2106+T2106)*102</f>
        <v>0</v>
      </c>
    </row>
    <row r="2107" spans="1:22" s="3" customFormat="1" x14ac:dyDescent="0.25">
      <c r="A2107" s="17"/>
      <c r="B2107" s="18"/>
      <c r="C2107" s="19"/>
      <c r="D2107" s="17"/>
      <c r="E2107" s="23"/>
      <c r="F2107" s="14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V2107" s="22"/>
    </row>
    <row r="2108" spans="1:22" x14ac:dyDescent="0.25">
      <c r="A2108" s="10" t="s">
        <v>2794</v>
      </c>
      <c r="B2108" s="11" t="s">
        <v>3413</v>
      </c>
      <c r="C2108" s="12" t="s">
        <v>4219</v>
      </c>
      <c r="D2108" s="10" t="s">
        <v>95</v>
      </c>
      <c r="E2108" s="13" t="s">
        <v>5360</v>
      </c>
      <c r="F2108" s="14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15"/>
      <c r="R2108" s="15"/>
      <c r="S2108" s="15"/>
      <c r="T2108" s="15"/>
      <c r="V2108" s="16">
        <f>(G2108+H2108+I2108+J2108+K2108+L2108+M2108+N2108+O2108+P2108+Q2108+R2108+S2108+T2108)*100</f>
        <v>0</v>
      </c>
    </row>
    <row r="2109" spans="1:22" x14ac:dyDescent="0.25">
      <c r="A2109" s="10">
        <v>74840</v>
      </c>
      <c r="B2109" s="11" t="s">
        <v>850</v>
      </c>
      <c r="C2109" s="12" t="s">
        <v>1676</v>
      </c>
      <c r="D2109" s="10">
        <v>102</v>
      </c>
      <c r="E2109" s="13" t="s">
        <v>5356</v>
      </c>
      <c r="F2109" s="14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38"/>
      <c r="T2109" s="38"/>
      <c r="V2109" s="16">
        <f>(G2109+H2109+I2109+J2109+K2109+L2109+M2109+N2109+O2109+P2109+Q2109+R2109+S2109+T2109)*102</f>
        <v>0</v>
      </c>
    </row>
    <row r="2110" spans="1:22" x14ac:dyDescent="0.25">
      <c r="A2110" s="10" t="s">
        <v>2795</v>
      </c>
      <c r="B2110" s="11" t="s">
        <v>851</v>
      </c>
      <c r="C2110" s="12" t="s">
        <v>1677</v>
      </c>
      <c r="D2110" s="10" t="s">
        <v>95</v>
      </c>
      <c r="E2110" s="13" t="s">
        <v>5360</v>
      </c>
      <c r="F2110" s="14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15"/>
      <c r="R2110" s="15"/>
      <c r="S2110" s="15"/>
      <c r="T2110" s="15"/>
      <c r="V2110" s="16">
        <f>(G2110+H2110+I2110+J2110+K2110+L2110+M2110+N2110+O2110+P2110+Q2110+R2110+S2110+T2110)*100</f>
        <v>0</v>
      </c>
    </row>
    <row r="2111" spans="1:22" x14ac:dyDescent="0.25">
      <c r="A2111" s="10">
        <v>79390</v>
      </c>
      <c r="B2111" s="11" t="s">
        <v>851</v>
      </c>
      <c r="C2111" s="12" t="s">
        <v>1677</v>
      </c>
      <c r="D2111" s="10">
        <v>102</v>
      </c>
      <c r="E2111" s="13" t="s">
        <v>5356</v>
      </c>
      <c r="F2111" s="14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38"/>
      <c r="T2111" s="38"/>
      <c r="V2111" s="16">
        <f>(G2111+H2111+I2111+J2111+K2111+L2111+M2111+N2111+O2111+P2111+Q2111+R2111+S2111+T2111)*102</f>
        <v>0</v>
      </c>
    </row>
    <row r="2112" spans="1:22" s="3" customFormat="1" x14ac:dyDescent="0.25">
      <c r="A2112" s="17"/>
      <c r="B2112" s="18"/>
      <c r="C2112" s="19"/>
      <c r="D2112" s="17"/>
      <c r="E2112" s="23"/>
      <c r="F2112" s="14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V2112" s="22"/>
    </row>
    <row r="2113" spans="1:22" x14ac:dyDescent="0.25">
      <c r="A2113" s="10">
        <v>75016</v>
      </c>
      <c r="B2113" s="11" t="s">
        <v>852</v>
      </c>
      <c r="C2113" s="12" t="s">
        <v>5223</v>
      </c>
      <c r="D2113" s="10">
        <v>102</v>
      </c>
      <c r="E2113" s="13" t="s">
        <v>5352</v>
      </c>
      <c r="F2113" s="14"/>
      <c r="G2113" s="15"/>
      <c r="H2113" s="15"/>
      <c r="I2113" s="15"/>
      <c r="J2113" s="15"/>
      <c r="K2113" s="15"/>
      <c r="L2113" s="15"/>
      <c r="M2113" s="15"/>
      <c r="N2113" s="38"/>
      <c r="O2113" s="15"/>
      <c r="P2113" s="15"/>
      <c r="Q2113" s="38"/>
      <c r="R2113" s="38"/>
      <c r="S2113" s="38"/>
      <c r="T2113" s="38"/>
      <c r="V2113" s="16">
        <f>(G2113+H2113+I2113+J2113+K2113+L2113+M2113+N2113+O2113+P2113+Q2113+R2113+S2113+T2113)*102</f>
        <v>0</v>
      </c>
    </row>
    <row r="2114" spans="1:22" s="3" customFormat="1" x14ac:dyDescent="0.25">
      <c r="A2114" s="17"/>
      <c r="B2114" s="18"/>
      <c r="C2114" s="19"/>
      <c r="D2114" s="17"/>
      <c r="E2114" s="23"/>
      <c r="F2114" s="14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V2114" s="22"/>
    </row>
    <row r="2115" spans="1:22" x14ac:dyDescent="0.25">
      <c r="A2115" s="10">
        <v>72829</v>
      </c>
      <c r="B2115" s="11" t="s">
        <v>853</v>
      </c>
      <c r="C2115" s="12" t="s">
        <v>1678</v>
      </c>
      <c r="D2115" s="10">
        <v>102</v>
      </c>
      <c r="E2115" s="13">
        <v>26</v>
      </c>
      <c r="F2115" s="14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38"/>
      <c r="T2115" s="15"/>
      <c r="V2115" s="16">
        <f t="shared" ref="V2115:V2116" si="227">(G2115+H2115+I2115+J2115+K2115+L2115+M2115+N2115+O2115+P2115+Q2115+R2115+S2115+T2115)*102</f>
        <v>0</v>
      </c>
    </row>
    <row r="2116" spans="1:22" x14ac:dyDescent="0.25">
      <c r="A2116" s="10">
        <v>72830</v>
      </c>
      <c r="B2116" s="11" t="s">
        <v>853</v>
      </c>
      <c r="C2116" s="12" t="s">
        <v>1679</v>
      </c>
      <c r="D2116" s="10">
        <v>102</v>
      </c>
      <c r="E2116" s="13">
        <v>26</v>
      </c>
      <c r="F2116" s="14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38"/>
      <c r="T2116" s="15"/>
      <c r="V2116" s="16">
        <f t="shared" si="227"/>
        <v>0</v>
      </c>
    </row>
    <row r="2117" spans="1:22" s="3" customFormat="1" x14ac:dyDescent="0.25">
      <c r="A2117" s="17"/>
      <c r="B2117" s="18"/>
      <c r="C2117" s="19"/>
      <c r="D2117" s="17"/>
      <c r="E2117" s="23"/>
      <c r="F2117" s="14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V2117" s="22"/>
    </row>
    <row r="2118" spans="1:22" x14ac:dyDescent="0.25">
      <c r="A2118" s="10">
        <v>71774</v>
      </c>
      <c r="B2118" s="11" t="s">
        <v>854</v>
      </c>
      <c r="C2118" s="12" t="s">
        <v>1680</v>
      </c>
      <c r="D2118" s="10">
        <v>84</v>
      </c>
      <c r="E2118" s="13" t="s">
        <v>5353</v>
      </c>
      <c r="F2118" s="14"/>
      <c r="G2118" s="15"/>
      <c r="H2118" s="15"/>
      <c r="I2118" s="15"/>
      <c r="J2118" s="15"/>
      <c r="K2118" s="15"/>
      <c r="L2118" s="15"/>
      <c r="M2118" s="15"/>
      <c r="N2118" s="38"/>
      <c r="O2118" s="15"/>
      <c r="P2118" s="15"/>
      <c r="Q2118" s="38"/>
      <c r="R2118" s="38"/>
      <c r="S2118" s="38"/>
      <c r="T2118" s="15"/>
      <c r="V2118" s="16">
        <f t="shared" ref="V2118:V2119" si="228">(G2118+H2118+I2118+J2118+K2118+L2118+M2118+N2118+O2118+P2118+Q2118+R2118+S2118+T2118)*84</f>
        <v>0</v>
      </c>
    </row>
    <row r="2119" spans="1:22" x14ac:dyDescent="0.25">
      <c r="A2119" s="10">
        <v>71777</v>
      </c>
      <c r="B2119" s="11" t="s">
        <v>855</v>
      </c>
      <c r="C2119" s="12" t="s">
        <v>1681</v>
      </c>
      <c r="D2119" s="10">
        <v>84</v>
      </c>
      <c r="E2119" s="13" t="s">
        <v>5353</v>
      </c>
      <c r="F2119" s="14"/>
      <c r="G2119" s="15"/>
      <c r="H2119" s="15"/>
      <c r="I2119" s="15"/>
      <c r="J2119" s="15"/>
      <c r="K2119" s="15"/>
      <c r="L2119" s="15"/>
      <c r="M2119" s="15"/>
      <c r="N2119" s="38"/>
      <c r="O2119" s="15"/>
      <c r="P2119" s="15"/>
      <c r="Q2119" s="38"/>
      <c r="R2119" s="38"/>
      <c r="S2119" s="38"/>
      <c r="T2119" s="15"/>
      <c r="V2119" s="16">
        <f t="shared" si="228"/>
        <v>0</v>
      </c>
    </row>
    <row r="2120" spans="1:22" x14ac:dyDescent="0.25">
      <c r="A2120" s="10" t="s">
        <v>49</v>
      </c>
      <c r="B2120" s="11" t="s">
        <v>855</v>
      </c>
      <c r="C2120" s="12" t="s">
        <v>107</v>
      </c>
      <c r="D2120" s="10" t="s">
        <v>94</v>
      </c>
      <c r="E2120" s="13" t="s">
        <v>5360</v>
      </c>
      <c r="F2120" s="14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15"/>
      <c r="R2120" s="15"/>
      <c r="S2120" s="15"/>
      <c r="T2120" s="15"/>
      <c r="V2120" s="16">
        <f>(G2120+H2120+I2120+J2120+K2120+L2120+M2120+N2120+O2120+P2120+Q2120+R2120+S2120+T2120)*50</f>
        <v>0</v>
      </c>
    </row>
    <row r="2121" spans="1:22" s="3" customFormat="1" x14ac:dyDescent="0.25">
      <c r="A2121" s="17"/>
      <c r="B2121" s="18"/>
      <c r="C2121" s="19"/>
      <c r="D2121" s="17"/>
      <c r="E2121" s="23"/>
      <c r="F2121" s="14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V2121" s="22"/>
    </row>
    <row r="2122" spans="1:22" x14ac:dyDescent="0.25">
      <c r="A2122" s="10" t="s">
        <v>132</v>
      </c>
      <c r="B2122" s="11" t="s">
        <v>860</v>
      </c>
      <c r="C2122" s="12" t="s">
        <v>4220</v>
      </c>
      <c r="D2122" s="10" t="s">
        <v>133</v>
      </c>
      <c r="E2122" s="13" t="s">
        <v>5349</v>
      </c>
      <c r="F2122" s="14"/>
      <c r="G2122" s="15"/>
      <c r="H2122" s="15"/>
      <c r="I2122" s="38"/>
      <c r="J2122" s="38"/>
      <c r="K2122" s="38"/>
      <c r="L2122" s="38"/>
      <c r="M2122" s="38"/>
      <c r="N2122" s="38"/>
      <c r="O2122" s="38"/>
      <c r="P2122" s="38"/>
      <c r="Q2122" s="15"/>
      <c r="R2122" s="15"/>
      <c r="S2122" s="15"/>
      <c r="T2122" s="15"/>
      <c r="V2122" s="16">
        <f>(G2122+H2122+I2122+J2122+K2122+L2122+M2122+N2122+O2122+P2122+Q2122+R2122+S2122+T2122)*70</f>
        <v>0</v>
      </c>
    </row>
    <row r="2123" spans="1:22" x14ac:dyDescent="0.25">
      <c r="A2123" s="10" t="s">
        <v>130</v>
      </c>
      <c r="B2123" s="11" t="s">
        <v>860</v>
      </c>
      <c r="C2123" s="12" t="s">
        <v>4220</v>
      </c>
      <c r="D2123" s="10" t="s">
        <v>131</v>
      </c>
      <c r="E2123" s="13" t="s">
        <v>5349</v>
      </c>
      <c r="F2123" s="14"/>
      <c r="G2123" s="15"/>
      <c r="H2123" s="15"/>
      <c r="I2123" s="38"/>
      <c r="J2123" s="38"/>
      <c r="K2123" s="38"/>
      <c r="L2123" s="38"/>
      <c r="M2123" s="38"/>
      <c r="N2123" s="38"/>
      <c r="O2123" s="38"/>
      <c r="P2123" s="38"/>
      <c r="Q2123" s="15"/>
      <c r="R2123" s="15"/>
      <c r="S2123" s="15"/>
      <c r="T2123" s="15"/>
      <c r="V2123" s="16">
        <f>(G2123+H2123+I2123+J2123+K2123+L2123+M2123+N2123+O2123+P2123+Q2123+R2123+S2123+T2123)*150</f>
        <v>0</v>
      </c>
    </row>
    <row r="2124" spans="1:22" x14ac:dyDescent="0.25">
      <c r="A2124" s="10" t="s">
        <v>4673</v>
      </c>
      <c r="B2124" s="11" t="s">
        <v>860</v>
      </c>
      <c r="C2124" s="12" t="s">
        <v>4798</v>
      </c>
      <c r="D2124" s="10" t="s">
        <v>4722</v>
      </c>
      <c r="E2124" s="13" t="s">
        <v>5363</v>
      </c>
      <c r="F2124" s="14"/>
      <c r="G2124" s="15"/>
      <c r="H2124" s="15"/>
      <c r="I2124" s="38"/>
      <c r="J2124" s="15"/>
      <c r="K2124" s="38"/>
      <c r="L2124" s="15"/>
      <c r="M2124" s="38"/>
      <c r="N2124" s="15"/>
      <c r="O2124" s="38"/>
      <c r="P2124" s="15"/>
      <c r="Q2124" s="15"/>
      <c r="R2124" s="15"/>
      <c r="S2124" s="15"/>
      <c r="T2124" s="15"/>
      <c r="V2124" s="16">
        <f>(G2124+H2124+I2124+J2124+K2124+L2124+M2124+N2124+O2124+P2124+Q2124+R2124+S2124+T2124)*60</f>
        <v>0</v>
      </c>
    </row>
    <row r="2125" spans="1:22" x14ac:dyDescent="0.25">
      <c r="A2125" s="10" t="s">
        <v>4674</v>
      </c>
      <c r="B2125" s="11" t="s">
        <v>860</v>
      </c>
      <c r="C2125" s="12" t="s">
        <v>4798</v>
      </c>
      <c r="D2125" s="10">
        <v>103</v>
      </c>
      <c r="E2125" s="13" t="s">
        <v>5363</v>
      </c>
      <c r="F2125" s="14"/>
      <c r="G2125" s="15"/>
      <c r="H2125" s="15"/>
      <c r="I2125" s="38"/>
      <c r="J2125" s="15"/>
      <c r="K2125" s="38"/>
      <c r="L2125" s="15"/>
      <c r="M2125" s="38"/>
      <c r="N2125" s="15"/>
      <c r="O2125" s="38"/>
      <c r="P2125" s="15"/>
      <c r="Q2125" s="15"/>
      <c r="R2125" s="15"/>
      <c r="S2125" s="15"/>
      <c r="T2125" s="15"/>
      <c r="V2125" s="16">
        <f>(G2125+H2125+I2125+J2125+K2125+L2125+M2125+N2125+O2125+P2125+Q2125+R2125+S2125+T2125)*103</f>
        <v>0</v>
      </c>
    </row>
    <row r="2126" spans="1:22" x14ac:dyDescent="0.25">
      <c r="A2126" s="10" t="s">
        <v>2796</v>
      </c>
      <c r="B2126" s="11" t="s">
        <v>860</v>
      </c>
      <c r="C2126" s="12" t="s">
        <v>4221</v>
      </c>
      <c r="D2126" s="10" t="s">
        <v>133</v>
      </c>
      <c r="E2126" s="13" t="s">
        <v>5349</v>
      </c>
      <c r="F2126" s="14"/>
      <c r="G2126" s="15"/>
      <c r="H2126" s="15"/>
      <c r="I2126" s="38"/>
      <c r="J2126" s="38"/>
      <c r="K2126" s="38"/>
      <c r="L2126" s="38"/>
      <c r="M2126" s="38"/>
      <c r="N2126" s="38"/>
      <c r="O2126" s="38"/>
      <c r="P2126" s="38"/>
      <c r="Q2126" s="15"/>
      <c r="R2126" s="15"/>
      <c r="S2126" s="15"/>
      <c r="T2126" s="15"/>
      <c r="V2126" s="16">
        <f>(G2126+H2126+I2126+J2126+K2126+L2126+M2126+N2126+O2126+P2126+Q2126+R2126+S2126+T2126)*70</f>
        <v>0</v>
      </c>
    </row>
    <row r="2127" spans="1:22" x14ac:dyDescent="0.25">
      <c r="A2127" s="10" t="s">
        <v>2797</v>
      </c>
      <c r="B2127" s="11" t="s">
        <v>860</v>
      </c>
      <c r="C2127" s="12" t="s">
        <v>4221</v>
      </c>
      <c r="D2127" s="10" t="s">
        <v>131</v>
      </c>
      <c r="E2127" s="13" t="s">
        <v>5349</v>
      </c>
      <c r="F2127" s="14"/>
      <c r="G2127" s="15"/>
      <c r="H2127" s="15"/>
      <c r="I2127" s="38"/>
      <c r="J2127" s="38"/>
      <c r="K2127" s="38"/>
      <c r="L2127" s="38"/>
      <c r="M2127" s="38"/>
      <c r="N2127" s="38"/>
      <c r="O2127" s="38"/>
      <c r="P2127" s="38"/>
      <c r="Q2127" s="15"/>
      <c r="R2127" s="15"/>
      <c r="S2127" s="15"/>
      <c r="T2127" s="15"/>
      <c r="V2127" s="16">
        <f>(G2127+H2127+I2127+J2127+K2127+L2127+M2127+N2127+O2127+P2127+Q2127+R2127+S2127+T2127)*150</f>
        <v>0</v>
      </c>
    </row>
    <row r="2128" spans="1:22" x14ac:dyDescent="0.25">
      <c r="A2128" s="10">
        <v>22150</v>
      </c>
      <c r="B2128" s="11" t="s">
        <v>860</v>
      </c>
      <c r="C2128" s="12" t="s">
        <v>4799</v>
      </c>
      <c r="D2128" s="10">
        <v>103</v>
      </c>
      <c r="E2128" s="13" t="s">
        <v>5363</v>
      </c>
      <c r="F2128" s="14"/>
      <c r="G2128" s="15"/>
      <c r="H2128" s="15"/>
      <c r="I2128" s="38"/>
      <c r="J2128" s="15"/>
      <c r="K2128" s="38"/>
      <c r="L2128" s="15"/>
      <c r="M2128" s="38"/>
      <c r="N2128" s="15"/>
      <c r="O2128" s="38"/>
      <c r="P2128" s="15"/>
      <c r="Q2128" s="15"/>
      <c r="R2128" s="15"/>
      <c r="S2128" s="15"/>
      <c r="T2128" s="15"/>
      <c r="V2128" s="16">
        <f t="shared" ref="V2128:V2129" si="229">(G2128+H2128+I2128+J2128+K2128+L2128+M2128+N2128+O2128+P2128+Q2128+R2128+S2128+T2128)*103</f>
        <v>0</v>
      </c>
    </row>
    <row r="2129" spans="1:22" x14ac:dyDescent="0.25">
      <c r="A2129" s="10">
        <v>22088</v>
      </c>
      <c r="B2129" s="11" t="s">
        <v>860</v>
      </c>
      <c r="C2129" s="12" t="s">
        <v>4800</v>
      </c>
      <c r="D2129" s="10">
        <v>103</v>
      </c>
      <c r="E2129" s="13" t="s">
        <v>5363</v>
      </c>
      <c r="F2129" s="14"/>
      <c r="G2129" s="15"/>
      <c r="H2129" s="15"/>
      <c r="I2129" s="38"/>
      <c r="J2129" s="15"/>
      <c r="K2129" s="38"/>
      <c r="L2129" s="15"/>
      <c r="M2129" s="38"/>
      <c r="N2129" s="15"/>
      <c r="O2129" s="38"/>
      <c r="P2129" s="15"/>
      <c r="Q2129" s="15"/>
      <c r="R2129" s="15"/>
      <c r="S2129" s="15"/>
      <c r="T2129" s="15"/>
      <c r="V2129" s="16">
        <f t="shared" si="229"/>
        <v>0</v>
      </c>
    </row>
    <row r="2130" spans="1:22" x14ac:dyDescent="0.25">
      <c r="A2130" s="10">
        <v>74299</v>
      </c>
      <c r="B2130" s="11" t="s">
        <v>856</v>
      </c>
      <c r="C2130" s="12" t="s">
        <v>1682</v>
      </c>
      <c r="D2130" s="10">
        <v>102</v>
      </c>
      <c r="E2130" s="13" t="s">
        <v>5354</v>
      </c>
      <c r="F2130" s="14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38"/>
      <c r="S2130" s="38"/>
      <c r="T2130" s="15"/>
      <c r="V2130" s="16">
        <f t="shared" ref="V2130:V2134" si="230">(G2130+H2130+I2130+J2130+K2130+L2130+M2130+N2130+O2130+P2130+Q2130+R2130+S2130+T2130)*102</f>
        <v>0</v>
      </c>
    </row>
    <row r="2131" spans="1:22" x14ac:dyDescent="0.25">
      <c r="A2131" s="10">
        <v>9495</v>
      </c>
      <c r="B2131" s="11" t="s">
        <v>856</v>
      </c>
      <c r="C2131" s="12" t="s">
        <v>1683</v>
      </c>
      <c r="D2131" s="10">
        <v>102</v>
      </c>
      <c r="E2131" s="13">
        <v>26</v>
      </c>
      <c r="F2131" s="14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38"/>
      <c r="T2131" s="15"/>
      <c r="V2131" s="16">
        <f t="shared" si="230"/>
        <v>0</v>
      </c>
    </row>
    <row r="2132" spans="1:22" x14ac:dyDescent="0.25">
      <c r="A2132" s="10">
        <v>79216</v>
      </c>
      <c r="B2132" s="11" t="s">
        <v>856</v>
      </c>
      <c r="C2132" s="12" t="s">
        <v>1684</v>
      </c>
      <c r="D2132" s="10">
        <v>102</v>
      </c>
      <c r="E2132" s="13">
        <v>26</v>
      </c>
      <c r="F2132" s="14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38"/>
      <c r="T2132" s="15"/>
      <c r="V2132" s="16">
        <f t="shared" si="230"/>
        <v>0</v>
      </c>
    </row>
    <row r="2133" spans="1:22" x14ac:dyDescent="0.25">
      <c r="A2133" s="10">
        <v>77419</v>
      </c>
      <c r="B2133" s="11" t="s">
        <v>857</v>
      </c>
      <c r="C2133" s="12" t="s">
        <v>1685</v>
      </c>
      <c r="D2133" s="10">
        <v>102</v>
      </c>
      <c r="E2133" s="13" t="s">
        <v>5354</v>
      </c>
      <c r="F2133" s="14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38"/>
      <c r="S2133" s="38"/>
      <c r="T2133" s="15"/>
      <c r="V2133" s="16">
        <f t="shared" si="230"/>
        <v>0</v>
      </c>
    </row>
    <row r="2134" spans="1:22" x14ac:dyDescent="0.25">
      <c r="A2134" s="10">
        <v>74291</v>
      </c>
      <c r="B2134" s="11" t="s">
        <v>856</v>
      </c>
      <c r="C2134" s="12" t="s">
        <v>1686</v>
      </c>
      <c r="D2134" s="10">
        <v>102</v>
      </c>
      <c r="E2134" s="13" t="s">
        <v>5356</v>
      </c>
      <c r="F2134" s="14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38"/>
      <c r="T2134" s="38"/>
      <c r="V2134" s="16">
        <f t="shared" si="230"/>
        <v>0</v>
      </c>
    </row>
    <row r="2135" spans="1:22" x14ac:dyDescent="0.25">
      <c r="A2135" s="10">
        <v>22149</v>
      </c>
      <c r="B2135" s="11" t="s">
        <v>860</v>
      </c>
      <c r="C2135" s="12" t="s">
        <v>4802</v>
      </c>
      <c r="D2135" s="10">
        <v>103</v>
      </c>
      <c r="E2135" s="13" t="s">
        <v>5363</v>
      </c>
      <c r="F2135" s="14"/>
      <c r="G2135" s="15"/>
      <c r="H2135" s="15"/>
      <c r="I2135" s="38"/>
      <c r="J2135" s="15"/>
      <c r="K2135" s="38"/>
      <c r="L2135" s="15"/>
      <c r="M2135" s="38"/>
      <c r="N2135" s="15"/>
      <c r="O2135" s="38"/>
      <c r="P2135" s="15"/>
      <c r="Q2135" s="15"/>
      <c r="R2135" s="15"/>
      <c r="S2135" s="15"/>
      <c r="T2135" s="15"/>
      <c r="V2135" s="16">
        <f>(G2135+H2135+I2135+J2135+K2135+L2135+M2135+N2135+O2135+P2135+Q2135+R2135+S2135+T2135)*103</f>
        <v>0</v>
      </c>
    </row>
    <row r="2136" spans="1:22" x14ac:dyDescent="0.25">
      <c r="A2136" s="10">
        <v>74274</v>
      </c>
      <c r="B2136" s="11" t="s">
        <v>858</v>
      </c>
      <c r="C2136" s="12" t="s">
        <v>1687</v>
      </c>
      <c r="D2136" s="10">
        <v>102</v>
      </c>
      <c r="E2136" s="13" t="s">
        <v>5356</v>
      </c>
      <c r="F2136" s="14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38"/>
      <c r="T2136" s="38"/>
      <c r="V2136" s="16">
        <f>(G2136+H2136+I2136+J2136+K2136+L2136+M2136+N2136+O2136+P2136+Q2136+R2136+S2136+T2136)*102</f>
        <v>0</v>
      </c>
    </row>
    <row r="2137" spans="1:22" x14ac:dyDescent="0.25">
      <c r="A2137" s="10">
        <v>22096</v>
      </c>
      <c r="B2137" s="11" t="s">
        <v>860</v>
      </c>
      <c r="C2137" s="12" t="s">
        <v>4803</v>
      </c>
      <c r="D2137" s="10">
        <v>103</v>
      </c>
      <c r="E2137" s="13" t="s">
        <v>5363</v>
      </c>
      <c r="F2137" s="14"/>
      <c r="G2137" s="15"/>
      <c r="H2137" s="15"/>
      <c r="I2137" s="38"/>
      <c r="J2137" s="15"/>
      <c r="K2137" s="38"/>
      <c r="L2137" s="15"/>
      <c r="M2137" s="38"/>
      <c r="N2137" s="15"/>
      <c r="O2137" s="38"/>
      <c r="P2137" s="15"/>
      <c r="Q2137" s="15"/>
      <c r="R2137" s="15"/>
      <c r="S2137" s="15"/>
      <c r="T2137" s="15"/>
      <c r="V2137" s="16">
        <f>(G2137+H2137+I2137+J2137+K2137+L2137+M2137+N2137+O2137+P2137+Q2137+R2137+S2137+T2137)*103</f>
        <v>0</v>
      </c>
    </row>
    <row r="2138" spans="1:22" x14ac:dyDescent="0.25">
      <c r="A2138" s="10" t="s">
        <v>2798</v>
      </c>
      <c r="B2138" s="11" t="s">
        <v>860</v>
      </c>
      <c r="C2138" s="12" t="s">
        <v>4222</v>
      </c>
      <c r="D2138" s="10" t="s">
        <v>133</v>
      </c>
      <c r="E2138" s="13" t="s">
        <v>5349</v>
      </c>
      <c r="F2138" s="14"/>
      <c r="G2138" s="15"/>
      <c r="H2138" s="15"/>
      <c r="I2138" s="38"/>
      <c r="J2138" s="38"/>
      <c r="K2138" s="38"/>
      <c r="L2138" s="38"/>
      <c r="M2138" s="38"/>
      <c r="N2138" s="38"/>
      <c r="O2138" s="38"/>
      <c r="P2138" s="38"/>
      <c r="Q2138" s="15"/>
      <c r="R2138" s="15"/>
      <c r="S2138" s="15"/>
      <c r="T2138" s="15"/>
      <c r="V2138" s="16">
        <f>(G2138+H2138+I2138+J2138+K2138+L2138+M2138+N2138+O2138+P2138+Q2138+R2138+S2138+T2138)*70</f>
        <v>0</v>
      </c>
    </row>
    <row r="2139" spans="1:22" x14ac:dyDescent="0.25">
      <c r="A2139" s="10" t="s">
        <v>2799</v>
      </c>
      <c r="B2139" s="11" t="s">
        <v>860</v>
      </c>
      <c r="C2139" s="12" t="s">
        <v>4222</v>
      </c>
      <c r="D2139" s="10" t="s">
        <v>131</v>
      </c>
      <c r="E2139" s="13" t="s">
        <v>5349</v>
      </c>
      <c r="F2139" s="14"/>
      <c r="G2139" s="15"/>
      <c r="H2139" s="15"/>
      <c r="I2139" s="38"/>
      <c r="J2139" s="38"/>
      <c r="K2139" s="38"/>
      <c r="L2139" s="38"/>
      <c r="M2139" s="38"/>
      <c r="N2139" s="38"/>
      <c r="O2139" s="38"/>
      <c r="P2139" s="38"/>
      <c r="Q2139" s="15"/>
      <c r="R2139" s="15"/>
      <c r="S2139" s="15"/>
      <c r="T2139" s="15"/>
      <c r="V2139" s="16">
        <f>(G2139+H2139+I2139+J2139+K2139+L2139+M2139+N2139+O2139+P2139+Q2139+R2139+S2139+T2139)*150</f>
        <v>0</v>
      </c>
    </row>
    <row r="2140" spans="1:22" x14ac:dyDescent="0.25">
      <c r="A2140" s="10">
        <v>74249</v>
      </c>
      <c r="B2140" s="11" t="s">
        <v>859</v>
      </c>
      <c r="C2140" s="12" t="s">
        <v>1688</v>
      </c>
      <c r="D2140" s="10">
        <v>102</v>
      </c>
      <c r="E2140" s="13" t="s">
        <v>5354</v>
      </c>
      <c r="F2140" s="14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38"/>
      <c r="S2140" s="38"/>
      <c r="T2140" s="15"/>
      <c r="V2140" s="16">
        <f t="shared" ref="V2140:V2141" si="231">(G2140+H2140+I2140+J2140+K2140+L2140+M2140+N2140+O2140+P2140+Q2140+R2140+S2140+T2140)*102</f>
        <v>0</v>
      </c>
    </row>
    <row r="2141" spans="1:22" x14ac:dyDescent="0.25">
      <c r="A2141" s="10">
        <v>74221</v>
      </c>
      <c r="B2141" s="11" t="s">
        <v>859</v>
      </c>
      <c r="C2141" s="12" t="s">
        <v>1689</v>
      </c>
      <c r="D2141" s="10">
        <v>102</v>
      </c>
      <c r="E2141" s="13" t="s">
        <v>5354</v>
      </c>
      <c r="F2141" s="14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38"/>
      <c r="S2141" s="38"/>
      <c r="T2141" s="15"/>
      <c r="V2141" s="16">
        <f t="shared" si="231"/>
        <v>0</v>
      </c>
    </row>
    <row r="2142" spans="1:22" x14ac:dyDescent="0.25">
      <c r="A2142" s="10">
        <v>22012</v>
      </c>
      <c r="B2142" s="11" t="s">
        <v>860</v>
      </c>
      <c r="C2142" s="12" t="s">
        <v>4801</v>
      </c>
      <c r="D2142" s="10">
        <v>103</v>
      </c>
      <c r="E2142" s="13" t="s">
        <v>5363</v>
      </c>
      <c r="F2142" s="14"/>
      <c r="G2142" s="15"/>
      <c r="H2142" s="15"/>
      <c r="I2142" s="38"/>
      <c r="J2142" s="15"/>
      <c r="K2142" s="38"/>
      <c r="L2142" s="15"/>
      <c r="M2142" s="38"/>
      <c r="N2142" s="15"/>
      <c r="O2142" s="38"/>
      <c r="P2142" s="15"/>
      <c r="Q2142" s="15"/>
      <c r="R2142" s="15"/>
      <c r="S2142" s="15"/>
      <c r="T2142" s="15"/>
      <c r="V2142" s="16">
        <f>(G2142+H2142+I2142+J2142+K2142+L2142+M2142+N2142+O2142+P2142+Q2142+R2142+S2142+T2142)*103</f>
        <v>0</v>
      </c>
    </row>
    <row r="2143" spans="1:22" x14ac:dyDescent="0.25">
      <c r="A2143" s="10">
        <v>74218</v>
      </c>
      <c r="B2143" s="11" t="s">
        <v>860</v>
      </c>
      <c r="C2143" s="12" t="s">
        <v>92</v>
      </c>
      <c r="D2143" s="10">
        <v>102</v>
      </c>
      <c r="E2143" s="13" t="s">
        <v>5356</v>
      </c>
      <c r="F2143" s="14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38"/>
      <c r="T2143" s="38"/>
      <c r="V2143" s="16">
        <f t="shared" ref="V2143:V2145" si="232">(G2143+H2143+I2143+J2143+K2143+L2143+M2143+N2143+O2143+P2143+Q2143+R2143+S2143+T2143)*102</f>
        <v>0</v>
      </c>
    </row>
    <row r="2144" spans="1:22" x14ac:dyDescent="0.25">
      <c r="A2144" s="10">
        <v>79629</v>
      </c>
      <c r="B2144" s="11" t="s">
        <v>860</v>
      </c>
      <c r="C2144" s="12" t="s">
        <v>1690</v>
      </c>
      <c r="D2144" s="10">
        <v>102</v>
      </c>
      <c r="E2144" s="13" t="s">
        <v>5356</v>
      </c>
      <c r="F2144" s="14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38"/>
      <c r="T2144" s="38"/>
      <c r="V2144" s="16">
        <f t="shared" si="232"/>
        <v>0</v>
      </c>
    </row>
    <row r="2145" spans="1:22" x14ac:dyDescent="0.25">
      <c r="A2145" s="10">
        <v>79698</v>
      </c>
      <c r="B2145" s="11" t="s">
        <v>860</v>
      </c>
      <c r="C2145" s="12" t="s">
        <v>1691</v>
      </c>
      <c r="D2145" s="10">
        <v>102</v>
      </c>
      <c r="E2145" s="13" t="s">
        <v>5356</v>
      </c>
      <c r="F2145" s="14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38"/>
      <c r="T2145" s="38"/>
      <c r="V2145" s="16">
        <f t="shared" si="232"/>
        <v>0</v>
      </c>
    </row>
    <row r="2146" spans="1:22" s="3" customFormat="1" x14ac:dyDescent="0.25">
      <c r="A2146" s="17"/>
      <c r="B2146" s="18"/>
      <c r="C2146" s="19"/>
      <c r="D2146" s="17"/>
      <c r="E2146" s="23"/>
      <c r="F2146" s="14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V2146" s="22"/>
    </row>
    <row r="2147" spans="1:22" x14ac:dyDescent="0.25">
      <c r="A2147" s="10" t="s">
        <v>2800</v>
      </c>
      <c r="B2147" s="11" t="s">
        <v>3414</v>
      </c>
      <c r="C2147" s="12" t="s">
        <v>4223</v>
      </c>
      <c r="D2147" s="10" t="s">
        <v>94</v>
      </c>
      <c r="E2147" s="13" t="s">
        <v>5360</v>
      </c>
      <c r="F2147" s="14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15"/>
      <c r="R2147" s="15"/>
      <c r="S2147" s="15"/>
      <c r="T2147" s="15"/>
      <c r="V2147" s="16">
        <f>(G2147+H2147+I2147+J2147+K2147+L2147+M2147+N2147+O2147+P2147+Q2147+R2147+S2147+T2147)*50</f>
        <v>0</v>
      </c>
    </row>
    <row r="2148" spans="1:22" s="3" customFormat="1" x14ac:dyDescent="0.25">
      <c r="A2148" s="17"/>
      <c r="B2148" s="18"/>
      <c r="C2148" s="19"/>
      <c r="D2148" s="17"/>
      <c r="E2148" s="23"/>
      <c r="F2148" s="14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V2148" s="22"/>
    </row>
    <row r="2149" spans="1:22" x14ac:dyDescent="0.25">
      <c r="A2149" s="10" t="s">
        <v>2801</v>
      </c>
      <c r="B2149" s="11" t="s">
        <v>3415</v>
      </c>
      <c r="C2149" s="12" t="s">
        <v>4224</v>
      </c>
      <c r="D2149" s="10" t="s">
        <v>95</v>
      </c>
      <c r="E2149" s="13" t="s">
        <v>5360</v>
      </c>
      <c r="F2149" s="14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15"/>
      <c r="R2149" s="15"/>
      <c r="S2149" s="15"/>
      <c r="T2149" s="15"/>
      <c r="V2149" s="16">
        <f>(G2149+H2149+I2149+J2149+K2149+L2149+M2149+N2149+O2149+P2149+Q2149+R2149+S2149+T2149)*100</f>
        <v>0</v>
      </c>
    </row>
    <row r="2150" spans="1:22" s="3" customFormat="1" x14ac:dyDescent="0.25">
      <c r="A2150" s="17"/>
      <c r="B2150" s="18"/>
      <c r="C2150" s="19"/>
      <c r="D2150" s="17"/>
      <c r="E2150" s="23"/>
      <c r="F2150" s="14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V2150" s="22"/>
    </row>
    <row r="2151" spans="1:22" x14ac:dyDescent="0.25">
      <c r="A2151" s="10" t="s">
        <v>2802</v>
      </c>
      <c r="B2151" s="11" t="s">
        <v>3416</v>
      </c>
      <c r="C2151" s="12" t="s">
        <v>4225</v>
      </c>
      <c r="D2151" s="10" t="s">
        <v>95</v>
      </c>
      <c r="E2151" s="13" t="s">
        <v>5360</v>
      </c>
      <c r="F2151" s="14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15"/>
      <c r="R2151" s="15"/>
      <c r="S2151" s="15"/>
      <c r="T2151" s="15"/>
      <c r="V2151" s="16">
        <f t="shared" ref="V2151:V2152" si="233">(G2151+H2151+I2151+J2151+K2151+L2151+M2151+N2151+O2151+P2151+Q2151+R2151+S2151+T2151)*100</f>
        <v>0</v>
      </c>
    </row>
    <row r="2152" spans="1:22" x14ac:dyDescent="0.25">
      <c r="A2152" s="10" t="s">
        <v>2803</v>
      </c>
      <c r="B2152" s="11" t="s">
        <v>3416</v>
      </c>
      <c r="C2152" s="12" t="s">
        <v>4226</v>
      </c>
      <c r="D2152" s="10" t="s">
        <v>95</v>
      </c>
      <c r="E2152" s="13" t="s">
        <v>5360</v>
      </c>
      <c r="F2152" s="14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15"/>
      <c r="R2152" s="15"/>
      <c r="S2152" s="15"/>
      <c r="T2152" s="15"/>
      <c r="V2152" s="16">
        <f t="shared" si="233"/>
        <v>0</v>
      </c>
    </row>
    <row r="2153" spans="1:22" s="3" customFormat="1" x14ac:dyDescent="0.25">
      <c r="A2153" s="17"/>
      <c r="B2153" s="18"/>
      <c r="C2153" s="19"/>
      <c r="D2153" s="17"/>
      <c r="E2153" s="23"/>
      <c r="F2153" s="14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V2153" s="22"/>
    </row>
    <row r="2154" spans="1:22" x14ac:dyDescent="0.25">
      <c r="A2154" s="10" t="s">
        <v>2804</v>
      </c>
      <c r="B2154" s="11" t="s">
        <v>3417</v>
      </c>
      <c r="C2154" s="12" t="s">
        <v>4227</v>
      </c>
      <c r="D2154" s="10" t="s">
        <v>95</v>
      </c>
      <c r="E2154" s="13" t="s">
        <v>5360</v>
      </c>
      <c r="F2154" s="14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15"/>
      <c r="R2154" s="15"/>
      <c r="S2154" s="15"/>
      <c r="T2154" s="15"/>
      <c r="V2154" s="16">
        <f t="shared" ref="V2154:V2162" si="234">(G2154+H2154+I2154+J2154+K2154+L2154+M2154+N2154+O2154+P2154+Q2154+R2154+S2154+T2154)*100</f>
        <v>0</v>
      </c>
    </row>
    <row r="2155" spans="1:22" x14ac:dyDescent="0.25">
      <c r="A2155" s="10" t="s">
        <v>2805</v>
      </c>
      <c r="B2155" s="11" t="s">
        <v>3417</v>
      </c>
      <c r="C2155" s="12" t="s">
        <v>4228</v>
      </c>
      <c r="D2155" s="10" t="s">
        <v>95</v>
      </c>
      <c r="E2155" s="13" t="s">
        <v>5360</v>
      </c>
      <c r="F2155" s="14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15"/>
      <c r="R2155" s="15"/>
      <c r="S2155" s="15"/>
      <c r="T2155" s="15"/>
      <c r="V2155" s="16">
        <f t="shared" si="234"/>
        <v>0</v>
      </c>
    </row>
    <row r="2156" spans="1:22" x14ac:dyDescent="0.25">
      <c r="A2156" s="10" t="s">
        <v>2806</v>
      </c>
      <c r="B2156" s="11" t="s">
        <v>3417</v>
      </c>
      <c r="C2156" s="12" t="s">
        <v>4229</v>
      </c>
      <c r="D2156" s="10" t="s">
        <v>95</v>
      </c>
      <c r="E2156" s="13" t="s">
        <v>5360</v>
      </c>
      <c r="F2156" s="14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15"/>
      <c r="R2156" s="15"/>
      <c r="S2156" s="15"/>
      <c r="T2156" s="15"/>
      <c r="V2156" s="16">
        <f t="shared" si="234"/>
        <v>0</v>
      </c>
    </row>
    <row r="2157" spans="1:22" x14ac:dyDescent="0.25">
      <c r="A2157" s="10" t="s">
        <v>2807</v>
      </c>
      <c r="B2157" s="11" t="s">
        <v>3417</v>
      </c>
      <c r="C2157" s="12" t="s">
        <v>4230</v>
      </c>
      <c r="D2157" s="10" t="s">
        <v>95</v>
      </c>
      <c r="E2157" s="13" t="s">
        <v>5360</v>
      </c>
      <c r="F2157" s="14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15"/>
      <c r="R2157" s="15"/>
      <c r="S2157" s="15"/>
      <c r="T2157" s="15"/>
      <c r="V2157" s="16">
        <f t="shared" si="234"/>
        <v>0</v>
      </c>
    </row>
    <row r="2158" spans="1:22" x14ac:dyDescent="0.25">
      <c r="A2158" s="10" t="s">
        <v>2808</v>
      </c>
      <c r="B2158" s="11" t="s">
        <v>3417</v>
      </c>
      <c r="C2158" s="12" t="s">
        <v>4231</v>
      </c>
      <c r="D2158" s="10" t="s">
        <v>95</v>
      </c>
      <c r="E2158" s="13" t="s">
        <v>5360</v>
      </c>
      <c r="F2158" s="14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15"/>
      <c r="R2158" s="15"/>
      <c r="S2158" s="15"/>
      <c r="T2158" s="15"/>
      <c r="V2158" s="16">
        <f t="shared" si="234"/>
        <v>0</v>
      </c>
    </row>
    <row r="2159" spans="1:22" x14ac:dyDescent="0.25">
      <c r="A2159" s="10" t="s">
        <v>2809</v>
      </c>
      <c r="B2159" s="11" t="s">
        <v>3417</v>
      </c>
      <c r="C2159" s="12" t="s">
        <v>4232</v>
      </c>
      <c r="D2159" s="10" t="s">
        <v>95</v>
      </c>
      <c r="E2159" s="13" t="s">
        <v>5360</v>
      </c>
      <c r="F2159" s="14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15"/>
      <c r="R2159" s="15"/>
      <c r="S2159" s="15"/>
      <c r="T2159" s="15"/>
      <c r="V2159" s="16">
        <f t="shared" si="234"/>
        <v>0</v>
      </c>
    </row>
    <row r="2160" spans="1:22" x14ac:dyDescent="0.25">
      <c r="A2160" s="10" t="s">
        <v>2810</v>
      </c>
      <c r="B2160" s="11" t="s">
        <v>3417</v>
      </c>
      <c r="C2160" s="12" t="s">
        <v>4233</v>
      </c>
      <c r="D2160" s="10" t="s">
        <v>95</v>
      </c>
      <c r="E2160" s="13" t="s">
        <v>5360</v>
      </c>
      <c r="F2160" s="14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15"/>
      <c r="R2160" s="15"/>
      <c r="S2160" s="15"/>
      <c r="T2160" s="15"/>
      <c r="V2160" s="16">
        <f t="shared" si="234"/>
        <v>0</v>
      </c>
    </row>
    <row r="2161" spans="1:22" x14ac:dyDescent="0.25">
      <c r="A2161" s="10" t="s">
        <v>2811</v>
      </c>
      <c r="B2161" s="11" t="s">
        <v>3417</v>
      </c>
      <c r="C2161" s="12" t="s">
        <v>4234</v>
      </c>
      <c r="D2161" s="10" t="s">
        <v>95</v>
      </c>
      <c r="E2161" s="13" t="s">
        <v>5360</v>
      </c>
      <c r="F2161" s="14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15"/>
      <c r="R2161" s="15"/>
      <c r="S2161" s="15"/>
      <c r="T2161" s="15"/>
      <c r="V2161" s="16">
        <f t="shared" si="234"/>
        <v>0</v>
      </c>
    </row>
    <row r="2162" spans="1:22" x14ac:dyDescent="0.25">
      <c r="A2162" s="10" t="s">
        <v>2812</v>
      </c>
      <c r="B2162" s="11" t="s">
        <v>3417</v>
      </c>
      <c r="C2162" s="12" t="s">
        <v>4235</v>
      </c>
      <c r="D2162" s="10" t="s">
        <v>95</v>
      </c>
      <c r="E2162" s="13" t="s">
        <v>5360</v>
      </c>
      <c r="F2162" s="14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15"/>
      <c r="R2162" s="15"/>
      <c r="S2162" s="15"/>
      <c r="T2162" s="15"/>
      <c r="V2162" s="16">
        <f t="shared" si="234"/>
        <v>0</v>
      </c>
    </row>
    <row r="2163" spans="1:22" ht="15" customHeight="1" x14ac:dyDescent="0.25">
      <c r="A2163" s="10" t="s">
        <v>4675</v>
      </c>
      <c r="B2163" s="11" t="s">
        <v>4725</v>
      </c>
      <c r="C2163" s="12" t="s">
        <v>4804</v>
      </c>
      <c r="D2163" s="10">
        <v>103</v>
      </c>
      <c r="E2163" s="13" t="s">
        <v>5363</v>
      </c>
      <c r="F2163" s="14"/>
      <c r="G2163" s="15"/>
      <c r="H2163" s="15"/>
      <c r="I2163" s="38"/>
      <c r="J2163" s="15"/>
      <c r="K2163" s="38"/>
      <c r="L2163" s="15"/>
      <c r="M2163" s="38"/>
      <c r="N2163" s="15"/>
      <c r="O2163" s="38"/>
      <c r="P2163" s="15"/>
      <c r="Q2163" s="15"/>
      <c r="R2163" s="15"/>
      <c r="S2163" s="15"/>
      <c r="T2163" s="15"/>
      <c r="V2163" s="16">
        <f t="shared" ref="V2163:V2173" si="235">(G2163+H2163+I2163+J2163+K2163+L2163+M2163+N2163+O2163+P2163+Q2163+R2163+S2163+T2163)*103</f>
        <v>0</v>
      </c>
    </row>
    <row r="2164" spans="1:22" ht="15" customHeight="1" x14ac:dyDescent="0.25">
      <c r="A2164" s="10" t="s">
        <v>4676</v>
      </c>
      <c r="B2164" s="11" t="s">
        <v>4725</v>
      </c>
      <c r="C2164" s="12" t="s">
        <v>4805</v>
      </c>
      <c r="D2164" s="10">
        <v>103</v>
      </c>
      <c r="E2164" s="13" t="s">
        <v>5363</v>
      </c>
      <c r="F2164" s="14"/>
      <c r="G2164" s="15"/>
      <c r="H2164" s="15"/>
      <c r="I2164" s="38"/>
      <c r="J2164" s="15"/>
      <c r="K2164" s="38"/>
      <c r="L2164" s="15"/>
      <c r="M2164" s="38"/>
      <c r="N2164" s="15"/>
      <c r="O2164" s="38"/>
      <c r="P2164" s="15"/>
      <c r="Q2164" s="15"/>
      <c r="R2164" s="15"/>
      <c r="S2164" s="15"/>
      <c r="T2164" s="15"/>
      <c r="V2164" s="16">
        <f t="shared" si="235"/>
        <v>0</v>
      </c>
    </row>
    <row r="2165" spans="1:22" ht="30" x14ac:dyDescent="0.25">
      <c r="A2165" s="10" t="s">
        <v>4677</v>
      </c>
      <c r="B2165" s="11" t="s">
        <v>4725</v>
      </c>
      <c r="C2165" s="12" t="s">
        <v>4806</v>
      </c>
      <c r="D2165" s="10">
        <v>103</v>
      </c>
      <c r="E2165" s="13" t="s">
        <v>5363</v>
      </c>
      <c r="F2165" s="14"/>
      <c r="G2165" s="15"/>
      <c r="H2165" s="15"/>
      <c r="I2165" s="38"/>
      <c r="J2165" s="15"/>
      <c r="K2165" s="38"/>
      <c r="L2165" s="15"/>
      <c r="M2165" s="38"/>
      <c r="N2165" s="15"/>
      <c r="O2165" s="38"/>
      <c r="P2165" s="15"/>
      <c r="Q2165" s="15"/>
      <c r="R2165" s="15"/>
      <c r="S2165" s="15"/>
      <c r="T2165" s="15"/>
      <c r="V2165" s="16">
        <f t="shared" si="235"/>
        <v>0</v>
      </c>
    </row>
    <row r="2166" spans="1:22" ht="15" customHeight="1" x14ac:dyDescent="0.25">
      <c r="A2166" s="10" t="s">
        <v>4678</v>
      </c>
      <c r="B2166" s="11" t="s">
        <v>4725</v>
      </c>
      <c r="C2166" s="12" t="s">
        <v>4807</v>
      </c>
      <c r="D2166" s="10">
        <v>103</v>
      </c>
      <c r="E2166" s="13" t="s">
        <v>5363</v>
      </c>
      <c r="F2166" s="14"/>
      <c r="G2166" s="15"/>
      <c r="H2166" s="15"/>
      <c r="I2166" s="38"/>
      <c r="J2166" s="15"/>
      <c r="K2166" s="38"/>
      <c r="L2166" s="15"/>
      <c r="M2166" s="38"/>
      <c r="N2166" s="15"/>
      <c r="O2166" s="38"/>
      <c r="P2166" s="15"/>
      <c r="Q2166" s="15"/>
      <c r="R2166" s="15"/>
      <c r="S2166" s="15"/>
      <c r="T2166" s="15"/>
      <c r="V2166" s="16">
        <f t="shared" si="235"/>
        <v>0</v>
      </c>
    </row>
    <row r="2167" spans="1:22" ht="15" customHeight="1" x14ac:dyDescent="0.25">
      <c r="A2167" s="10" t="s">
        <v>4679</v>
      </c>
      <c r="B2167" s="11" t="s">
        <v>4725</v>
      </c>
      <c r="C2167" s="12" t="s">
        <v>4808</v>
      </c>
      <c r="D2167" s="10">
        <v>103</v>
      </c>
      <c r="E2167" s="13" t="s">
        <v>5363</v>
      </c>
      <c r="F2167" s="14"/>
      <c r="G2167" s="15"/>
      <c r="H2167" s="15"/>
      <c r="I2167" s="38"/>
      <c r="J2167" s="15"/>
      <c r="K2167" s="38"/>
      <c r="L2167" s="15"/>
      <c r="M2167" s="38"/>
      <c r="N2167" s="15"/>
      <c r="O2167" s="38"/>
      <c r="P2167" s="15"/>
      <c r="Q2167" s="15"/>
      <c r="R2167" s="15"/>
      <c r="S2167" s="15"/>
      <c r="T2167" s="15"/>
      <c r="V2167" s="16">
        <f t="shared" si="235"/>
        <v>0</v>
      </c>
    </row>
    <row r="2168" spans="1:22" ht="30" x14ac:dyDescent="0.25">
      <c r="A2168" s="10" t="s">
        <v>4680</v>
      </c>
      <c r="B2168" s="11" t="s">
        <v>4725</v>
      </c>
      <c r="C2168" s="12" t="s">
        <v>4809</v>
      </c>
      <c r="D2168" s="10">
        <v>103</v>
      </c>
      <c r="E2168" s="13" t="s">
        <v>5363</v>
      </c>
      <c r="F2168" s="14"/>
      <c r="G2168" s="15"/>
      <c r="H2168" s="15"/>
      <c r="I2168" s="38"/>
      <c r="J2168" s="15"/>
      <c r="K2168" s="38"/>
      <c r="L2168" s="15"/>
      <c r="M2168" s="38"/>
      <c r="N2168" s="15"/>
      <c r="O2168" s="38"/>
      <c r="P2168" s="15"/>
      <c r="Q2168" s="15"/>
      <c r="R2168" s="15"/>
      <c r="S2168" s="15"/>
      <c r="T2168" s="15"/>
      <c r="V2168" s="16">
        <f t="shared" si="235"/>
        <v>0</v>
      </c>
    </row>
    <row r="2169" spans="1:22" ht="15" customHeight="1" x14ac:dyDescent="0.25">
      <c r="A2169" s="10" t="s">
        <v>4681</v>
      </c>
      <c r="B2169" s="11" t="s">
        <v>4725</v>
      </c>
      <c r="C2169" s="12" t="s">
        <v>4810</v>
      </c>
      <c r="D2169" s="10">
        <v>103</v>
      </c>
      <c r="E2169" s="13" t="s">
        <v>5363</v>
      </c>
      <c r="F2169" s="14"/>
      <c r="G2169" s="15"/>
      <c r="H2169" s="15"/>
      <c r="I2169" s="38"/>
      <c r="J2169" s="15"/>
      <c r="K2169" s="38"/>
      <c r="L2169" s="15"/>
      <c r="M2169" s="38"/>
      <c r="N2169" s="15"/>
      <c r="O2169" s="38"/>
      <c r="P2169" s="15"/>
      <c r="Q2169" s="15"/>
      <c r="R2169" s="15"/>
      <c r="S2169" s="15"/>
      <c r="T2169" s="15"/>
      <c r="V2169" s="16">
        <f t="shared" si="235"/>
        <v>0</v>
      </c>
    </row>
    <row r="2170" spans="1:22" ht="30" x14ac:dyDescent="0.25">
      <c r="A2170" s="10" t="s">
        <v>4682</v>
      </c>
      <c r="B2170" s="11" t="s">
        <v>4725</v>
      </c>
      <c r="C2170" s="12" t="s">
        <v>4811</v>
      </c>
      <c r="D2170" s="10">
        <v>103</v>
      </c>
      <c r="E2170" s="13" t="s">
        <v>5363</v>
      </c>
      <c r="F2170" s="14"/>
      <c r="G2170" s="15"/>
      <c r="H2170" s="15"/>
      <c r="I2170" s="38"/>
      <c r="J2170" s="15"/>
      <c r="K2170" s="38"/>
      <c r="L2170" s="15"/>
      <c r="M2170" s="38"/>
      <c r="N2170" s="15"/>
      <c r="O2170" s="38"/>
      <c r="P2170" s="15"/>
      <c r="Q2170" s="15"/>
      <c r="R2170" s="15"/>
      <c r="S2170" s="15"/>
      <c r="T2170" s="15"/>
      <c r="V2170" s="16">
        <f t="shared" si="235"/>
        <v>0</v>
      </c>
    </row>
    <row r="2171" spans="1:22" ht="30" x14ac:dyDescent="0.25">
      <c r="A2171" s="10" t="s">
        <v>4683</v>
      </c>
      <c r="B2171" s="11" t="s">
        <v>4725</v>
      </c>
      <c r="C2171" s="12" t="s">
        <v>4812</v>
      </c>
      <c r="D2171" s="10">
        <v>103</v>
      </c>
      <c r="E2171" s="13" t="s">
        <v>5363</v>
      </c>
      <c r="F2171" s="14"/>
      <c r="G2171" s="15"/>
      <c r="H2171" s="15"/>
      <c r="I2171" s="38"/>
      <c r="J2171" s="15"/>
      <c r="K2171" s="38"/>
      <c r="L2171" s="15"/>
      <c r="M2171" s="38"/>
      <c r="N2171" s="15"/>
      <c r="O2171" s="38"/>
      <c r="P2171" s="15"/>
      <c r="Q2171" s="15"/>
      <c r="R2171" s="15"/>
      <c r="S2171" s="15"/>
      <c r="T2171" s="15"/>
      <c r="V2171" s="16">
        <f t="shared" si="235"/>
        <v>0</v>
      </c>
    </row>
    <row r="2172" spans="1:22" ht="15" customHeight="1" x14ac:dyDescent="0.25">
      <c r="A2172" s="10" t="s">
        <v>4684</v>
      </c>
      <c r="B2172" s="11" t="s">
        <v>4725</v>
      </c>
      <c r="C2172" s="12" t="s">
        <v>4813</v>
      </c>
      <c r="D2172" s="10">
        <v>103</v>
      </c>
      <c r="E2172" s="13" t="s">
        <v>5363</v>
      </c>
      <c r="F2172" s="14"/>
      <c r="G2172" s="15"/>
      <c r="H2172" s="15"/>
      <c r="I2172" s="38"/>
      <c r="J2172" s="15"/>
      <c r="K2172" s="38"/>
      <c r="L2172" s="15"/>
      <c r="M2172" s="38"/>
      <c r="N2172" s="15"/>
      <c r="O2172" s="38"/>
      <c r="P2172" s="15"/>
      <c r="Q2172" s="15"/>
      <c r="R2172" s="15"/>
      <c r="S2172" s="15"/>
      <c r="T2172" s="15"/>
      <c r="V2172" s="16">
        <f t="shared" si="235"/>
        <v>0</v>
      </c>
    </row>
    <row r="2173" spans="1:22" ht="30" x14ac:dyDescent="0.25">
      <c r="A2173" s="10" t="s">
        <v>4685</v>
      </c>
      <c r="B2173" s="11" t="s">
        <v>4725</v>
      </c>
      <c r="C2173" s="12" t="s">
        <v>4814</v>
      </c>
      <c r="D2173" s="10">
        <v>103</v>
      </c>
      <c r="E2173" s="13" t="s">
        <v>5363</v>
      </c>
      <c r="F2173" s="14"/>
      <c r="G2173" s="15"/>
      <c r="H2173" s="15"/>
      <c r="I2173" s="38"/>
      <c r="J2173" s="15"/>
      <c r="K2173" s="38"/>
      <c r="L2173" s="15"/>
      <c r="M2173" s="38"/>
      <c r="N2173" s="15"/>
      <c r="O2173" s="38"/>
      <c r="P2173" s="15"/>
      <c r="Q2173" s="15"/>
      <c r="R2173" s="15"/>
      <c r="S2173" s="15"/>
      <c r="T2173" s="15"/>
      <c r="V2173" s="16">
        <f t="shared" si="235"/>
        <v>0</v>
      </c>
    </row>
    <row r="2174" spans="1:22" x14ac:dyDescent="0.25">
      <c r="A2174" s="10" t="s">
        <v>2813</v>
      </c>
      <c r="B2174" s="11" t="s">
        <v>3418</v>
      </c>
      <c r="C2174" s="12" t="s">
        <v>4236</v>
      </c>
      <c r="D2174" s="10" t="s">
        <v>95</v>
      </c>
      <c r="E2174" s="13" t="s">
        <v>5360</v>
      </c>
      <c r="F2174" s="14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15"/>
      <c r="R2174" s="15"/>
      <c r="S2174" s="15"/>
      <c r="T2174" s="15"/>
      <c r="V2174" s="16">
        <f>(G2174+H2174+I2174+J2174+K2174+L2174+M2174+N2174+O2174+P2174+Q2174+R2174+S2174+T2174)*100</f>
        <v>0</v>
      </c>
    </row>
    <row r="2175" spans="1:22" s="3" customFormat="1" x14ac:dyDescent="0.25">
      <c r="A2175" s="17"/>
      <c r="B2175" s="18"/>
      <c r="C2175" s="19"/>
      <c r="D2175" s="17"/>
      <c r="E2175" s="23"/>
      <c r="F2175" s="14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V2175" s="22"/>
    </row>
    <row r="2176" spans="1:22" x14ac:dyDescent="0.25">
      <c r="A2176" s="10" t="s">
        <v>2814</v>
      </c>
      <c r="B2176" s="11" t="s">
        <v>3419</v>
      </c>
      <c r="C2176" s="12" t="s">
        <v>4237</v>
      </c>
      <c r="D2176" s="10" t="s">
        <v>95</v>
      </c>
      <c r="E2176" s="13" t="s">
        <v>5360</v>
      </c>
      <c r="F2176" s="14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15"/>
      <c r="R2176" s="15"/>
      <c r="S2176" s="15"/>
      <c r="T2176" s="15"/>
      <c r="V2176" s="16">
        <f t="shared" ref="V2176:V2177" si="236">(G2176+H2176+I2176+J2176+K2176+L2176+M2176+N2176+O2176+P2176+Q2176+R2176+S2176+T2176)*100</f>
        <v>0</v>
      </c>
    </row>
    <row r="2177" spans="1:22" x14ac:dyDescent="0.25">
      <c r="A2177" s="10" t="s">
        <v>2815</v>
      </c>
      <c r="B2177" s="11" t="s">
        <v>3420</v>
      </c>
      <c r="C2177" s="12" t="s">
        <v>4238</v>
      </c>
      <c r="D2177" s="10" t="s">
        <v>95</v>
      </c>
      <c r="E2177" s="13" t="s">
        <v>5360</v>
      </c>
      <c r="F2177" s="14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15"/>
      <c r="R2177" s="15"/>
      <c r="S2177" s="15"/>
      <c r="T2177" s="15"/>
      <c r="V2177" s="16">
        <f t="shared" si="236"/>
        <v>0</v>
      </c>
    </row>
    <row r="2178" spans="1:22" s="3" customFormat="1" x14ac:dyDescent="0.25">
      <c r="A2178" s="17"/>
      <c r="B2178" s="18"/>
      <c r="C2178" s="19"/>
      <c r="D2178" s="17"/>
      <c r="E2178" s="23"/>
      <c r="F2178" s="14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V2178" s="22"/>
    </row>
    <row r="2179" spans="1:22" x14ac:dyDescent="0.25">
      <c r="A2179" s="10">
        <v>70121</v>
      </c>
      <c r="B2179" s="11" t="s">
        <v>861</v>
      </c>
      <c r="C2179" s="12" t="s">
        <v>1692</v>
      </c>
      <c r="D2179" s="10">
        <v>102</v>
      </c>
      <c r="E2179" s="13" t="s">
        <v>5356</v>
      </c>
      <c r="F2179" s="14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38"/>
      <c r="T2179" s="38"/>
      <c r="V2179" s="16">
        <f t="shared" ref="V2179:V2182" si="237">(G2179+H2179+I2179+J2179+K2179+L2179+M2179+N2179+O2179+P2179+Q2179+R2179+S2179+T2179)*102</f>
        <v>0</v>
      </c>
    </row>
    <row r="2180" spans="1:22" x14ac:dyDescent="0.25">
      <c r="A2180" s="10">
        <v>73362</v>
      </c>
      <c r="B2180" s="11" t="s">
        <v>862</v>
      </c>
      <c r="C2180" s="12" t="s">
        <v>1693</v>
      </c>
      <c r="D2180" s="10">
        <v>102</v>
      </c>
      <c r="E2180" s="13" t="s">
        <v>5356</v>
      </c>
      <c r="F2180" s="14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38"/>
      <c r="T2180" s="38"/>
      <c r="V2180" s="16">
        <f t="shared" si="237"/>
        <v>0</v>
      </c>
    </row>
    <row r="2181" spans="1:22" x14ac:dyDescent="0.25">
      <c r="A2181" s="10">
        <v>70188</v>
      </c>
      <c r="B2181" s="11" t="s">
        <v>862</v>
      </c>
      <c r="C2181" s="12" t="s">
        <v>1694</v>
      </c>
      <c r="D2181" s="10">
        <v>102</v>
      </c>
      <c r="E2181" s="13" t="s">
        <v>5356</v>
      </c>
      <c r="F2181" s="14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38"/>
      <c r="T2181" s="38"/>
      <c r="V2181" s="16">
        <f t="shared" si="237"/>
        <v>0</v>
      </c>
    </row>
    <row r="2182" spans="1:22" x14ac:dyDescent="0.25">
      <c r="A2182" s="10">
        <v>70199</v>
      </c>
      <c r="B2182" s="11" t="s">
        <v>862</v>
      </c>
      <c r="C2182" s="12" t="s">
        <v>1695</v>
      </c>
      <c r="D2182" s="10">
        <v>102</v>
      </c>
      <c r="E2182" s="13" t="s">
        <v>5356</v>
      </c>
      <c r="F2182" s="14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38"/>
      <c r="T2182" s="38"/>
      <c r="V2182" s="16">
        <f t="shared" si="237"/>
        <v>0</v>
      </c>
    </row>
    <row r="2183" spans="1:22" s="3" customFormat="1" x14ac:dyDescent="0.25">
      <c r="A2183" s="17"/>
      <c r="B2183" s="18"/>
      <c r="C2183" s="19"/>
      <c r="D2183" s="17"/>
      <c r="E2183" s="23"/>
      <c r="F2183" s="14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V2183" s="22"/>
    </row>
    <row r="2184" spans="1:22" x14ac:dyDescent="0.25">
      <c r="A2184" s="10" t="s">
        <v>2816</v>
      </c>
      <c r="B2184" s="11" t="s">
        <v>864</v>
      </c>
      <c r="C2184" s="12" t="s">
        <v>4239</v>
      </c>
      <c r="D2184" s="10" t="s">
        <v>95</v>
      </c>
      <c r="E2184" s="13" t="s">
        <v>5360</v>
      </c>
      <c r="F2184" s="14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15"/>
      <c r="R2184" s="15"/>
      <c r="S2184" s="15"/>
      <c r="T2184" s="15"/>
      <c r="V2184" s="16">
        <f>(G2184+H2184+I2184+J2184+K2184+L2184+M2184+N2184+O2184+P2184+Q2184+R2184+S2184+T2184)*100</f>
        <v>0</v>
      </c>
    </row>
    <row r="2185" spans="1:22" x14ac:dyDescent="0.25">
      <c r="A2185" s="10" t="s">
        <v>493</v>
      </c>
      <c r="B2185" s="11" t="s">
        <v>863</v>
      </c>
      <c r="C2185" s="12" t="s">
        <v>1696</v>
      </c>
      <c r="D2185" s="10">
        <v>40</v>
      </c>
      <c r="E2185" s="13" t="s">
        <v>5354</v>
      </c>
      <c r="F2185" s="14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38"/>
      <c r="S2185" s="38"/>
      <c r="T2185" s="15"/>
      <c r="V2185" s="16">
        <f>(G2185+H2185+I2185+J2185+K2185+L2185+M2185+N2185+O2185+P2185+Q2185+R2185+S2185+T2185)*40</f>
        <v>0</v>
      </c>
    </row>
    <row r="2186" spans="1:22" x14ac:dyDescent="0.25">
      <c r="A2186" s="10" t="s">
        <v>492</v>
      </c>
      <c r="B2186" s="11" t="s">
        <v>863</v>
      </c>
      <c r="C2186" s="12" t="s">
        <v>1696</v>
      </c>
      <c r="D2186" s="10">
        <v>155</v>
      </c>
      <c r="E2186" s="13" t="s">
        <v>5354</v>
      </c>
      <c r="F2186" s="14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38"/>
      <c r="S2186" s="38"/>
      <c r="T2186" s="15"/>
      <c r="V2186" s="16">
        <f>(G2186+H2186+I2186+J2186+K2186+L2186+M2186+N2186+O2186+P2186+Q2186+R2186+S2186+T2186)*155</f>
        <v>0</v>
      </c>
    </row>
    <row r="2187" spans="1:22" x14ac:dyDescent="0.25">
      <c r="A2187" s="10" t="s">
        <v>495</v>
      </c>
      <c r="B2187" s="11" t="s">
        <v>864</v>
      </c>
      <c r="C2187" s="12" t="s">
        <v>1697</v>
      </c>
      <c r="D2187" s="10">
        <v>40</v>
      </c>
      <c r="E2187" s="13" t="s">
        <v>5354</v>
      </c>
      <c r="F2187" s="14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38"/>
      <c r="S2187" s="38"/>
      <c r="T2187" s="15"/>
      <c r="V2187" s="16">
        <f>(G2187+H2187+I2187+J2187+K2187+L2187+M2187+N2187+O2187+P2187+Q2187+R2187+S2187+T2187)*40</f>
        <v>0</v>
      </c>
    </row>
    <row r="2188" spans="1:22" x14ac:dyDescent="0.25">
      <c r="A2188" s="10" t="s">
        <v>494</v>
      </c>
      <c r="B2188" s="11" t="s">
        <v>864</v>
      </c>
      <c r="C2188" s="12" t="s">
        <v>1697</v>
      </c>
      <c r="D2188" s="10">
        <v>155</v>
      </c>
      <c r="E2188" s="13" t="s">
        <v>5354</v>
      </c>
      <c r="F2188" s="14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38"/>
      <c r="S2188" s="38"/>
      <c r="T2188" s="15"/>
      <c r="V2188" s="16">
        <f>(G2188+H2188+I2188+J2188+K2188+L2188+M2188+N2188+O2188+P2188+Q2188+R2188+S2188+T2188)*155</f>
        <v>0</v>
      </c>
    </row>
    <row r="2189" spans="1:22" x14ac:dyDescent="0.25">
      <c r="A2189" s="10" t="s">
        <v>497</v>
      </c>
      <c r="B2189" s="11" t="s">
        <v>864</v>
      </c>
      <c r="C2189" s="12" t="s">
        <v>1698</v>
      </c>
      <c r="D2189" s="10">
        <v>40</v>
      </c>
      <c r="E2189" s="13" t="s">
        <v>5354</v>
      </c>
      <c r="F2189" s="14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38"/>
      <c r="S2189" s="38"/>
      <c r="T2189" s="15"/>
      <c r="V2189" s="16">
        <f>(G2189+H2189+I2189+J2189+K2189+L2189+M2189+N2189+O2189+P2189+Q2189+R2189+S2189+T2189)*40</f>
        <v>0</v>
      </c>
    </row>
    <row r="2190" spans="1:22" x14ac:dyDescent="0.25">
      <c r="A2190" s="10" t="s">
        <v>496</v>
      </c>
      <c r="B2190" s="11" t="s">
        <v>864</v>
      </c>
      <c r="C2190" s="12" t="s">
        <v>1698</v>
      </c>
      <c r="D2190" s="10">
        <v>155</v>
      </c>
      <c r="E2190" s="13" t="s">
        <v>5354</v>
      </c>
      <c r="F2190" s="14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38"/>
      <c r="S2190" s="38"/>
      <c r="T2190" s="15"/>
      <c r="V2190" s="16">
        <f>(G2190+H2190+I2190+J2190+K2190+L2190+M2190+N2190+O2190+P2190+Q2190+R2190+S2190+T2190)*155</f>
        <v>0</v>
      </c>
    </row>
    <row r="2191" spans="1:22" x14ac:dyDescent="0.25">
      <c r="A2191" s="10" t="s">
        <v>499</v>
      </c>
      <c r="B2191" s="11" t="s">
        <v>864</v>
      </c>
      <c r="C2191" s="12" t="s">
        <v>1699</v>
      </c>
      <c r="D2191" s="10">
        <v>40</v>
      </c>
      <c r="E2191" s="13" t="s">
        <v>5354</v>
      </c>
      <c r="F2191" s="14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38"/>
      <c r="S2191" s="38"/>
      <c r="T2191" s="15"/>
      <c r="V2191" s="16">
        <f>(G2191+H2191+I2191+J2191+K2191+L2191+M2191+N2191+O2191+P2191+Q2191+R2191+S2191+T2191)*40</f>
        <v>0</v>
      </c>
    </row>
    <row r="2192" spans="1:22" x14ac:dyDescent="0.25">
      <c r="A2192" s="10" t="s">
        <v>498</v>
      </c>
      <c r="B2192" s="11" t="s">
        <v>864</v>
      </c>
      <c r="C2192" s="12" t="s">
        <v>1699</v>
      </c>
      <c r="D2192" s="10">
        <v>155</v>
      </c>
      <c r="E2192" s="13" t="s">
        <v>5354</v>
      </c>
      <c r="F2192" s="14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38"/>
      <c r="S2192" s="38"/>
      <c r="T2192" s="15"/>
      <c r="V2192" s="16">
        <f>(G2192+H2192+I2192+J2192+K2192+L2192+M2192+N2192+O2192+P2192+Q2192+R2192+S2192+T2192)*155</f>
        <v>0</v>
      </c>
    </row>
    <row r="2193" spans="1:22" x14ac:dyDescent="0.25">
      <c r="A2193" s="10" t="s">
        <v>501</v>
      </c>
      <c r="B2193" s="11" t="s">
        <v>864</v>
      </c>
      <c r="C2193" s="12" t="s">
        <v>1700</v>
      </c>
      <c r="D2193" s="10">
        <v>40</v>
      </c>
      <c r="E2193" s="13" t="s">
        <v>5354</v>
      </c>
      <c r="F2193" s="14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38"/>
      <c r="S2193" s="38"/>
      <c r="T2193" s="15"/>
      <c r="V2193" s="16">
        <f>(G2193+H2193+I2193+J2193+K2193+L2193+M2193+N2193+O2193+P2193+Q2193+R2193+S2193+T2193)*40</f>
        <v>0</v>
      </c>
    </row>
    <row r="2194" spans="1:22" x14ac:dyDescent="0.25">
      <c r="A2194" s="10" t="s">
        <v>500</v>
      </c>
      <c r="B2194" s="11" t="s">
        <v>864</v>
      </c>
      <c r="C2194" s="12" t="s">
        <v>1700</v>
      </c>
      <c r="D2194" s="10">
        <v>155</v>
      </c>
      <c r="E2194" s="13" t="s">
        <v>5354</v>
      </c>
      <c r="F2194" s="14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38"/>
      <c r="S2194" s="38"/>
      <c r="T2194" s="15"/>
      <c r="V2194" s="16">
        <f>(G2194+H2194+I2194+J2194+K2194+L2194+M2194+N2194+O2194+P2194+Q2194+R2194+S2194+T2194)*155</f>
        <v>0</v>
      </c>
    </row>
    <row r="2195" spans="1:22" x14ac:dyDescent="0.25">
      <c r="A2195" s="10" t="s">
        <v>503</v>
      </c>
      <c r="B2195" s="11" t="s">
        <v>864</v>
      </c>
      <c r="C2195" s="12" t="s">
        <v>2</v>
      </c>
      <c r="D2195" s="10">
        <v>40</v>
      </c>
      <c r="E2195" s="13" t="s">
        <v>5354</v>
      </c>
      <c r="F2195" s="14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38"/>
      <c r="S2195" s="38"/>
      <c r="T2195" s="15"/>
      <c r="V2195" s="16">
        <f>(G2195+H2195+I2195+J2195+K2195+L2195+M2195+N2195+O2195+P2195+Q2195+R2195+S2195+T2195)*40</f>
        <v>0</v>
      </c>
    </row>
    <row r="2196" spans="1:22" x14ac:dyDescent="0.25">
      <c r="A2196" s="10" t="s">
        <v>502</v>
      </c>
      <c r="B2196" s="11" t="s">
        <v>864</v>
      </c>
      <c r="C2196" s="12" t="s">
        <v>2</v>
      </c>
      <c r="D2196" s="10">
        <v>155</v>
      </c>
      <c r="E2196" s="13" t="s">
        <v>5354</v>
      </c>
      <c r="F2196" s="14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38"/>
      <c r="S2196" s="38"/>
      <c r="T2196" s="15"/>
      <c r="V2196" s="16">
        <f>(G2196+H2196+I2196+J2196+K2196+L2196+M2196+N2196+O2196+P2196+Q2196+R2196+S2196+T2196)*155</f>
        <v>0</v>
      </c>
    </row>
    <row r="2197" spans="1:22" x14ac:dyDescent="0.25">
      <c r="A2197" s="10" t="s">
        <v>505</v>
      </c>
      <c r="B2197" s="11" t="s">
        <v>864</v>
      </c>
      <c r="C2197" s="12" t="s">
        <v>1701</v>
      </c>
      <c r="D2197" s="10">
        <v>40</v>
      </c>
      <c r="E2197" s="13" t="s">
        <v>5354</v>
      </c>
      <c r="F2197" s="14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38"/>
      <c r="S2197" s="38"/>
      <c r="T2197" s="15"/>
      <c r="V2197" s="16">
        <f>(G2197+H2197+I2197+J2197+K2197+L2197+M2197+N2197+O2197+P2197+Q2197+R2197+S2197+T2197)*40</f>
        <v>0</v>
      </c>
    </row>
    <row r="2198" spans="1:22" x14ac:dyDescent="0.25">
      <c r="A2198" s="10" t="s">
        <v>504</v>
      </c>
      <c r="B2198" s="11" t="s">
        <v>864</v>
      </c>
      <c r="C2198" s="12" t="s">
        <v>1701</v>
      </c>
      <c r="D2198" s="10">
        <v>155</v>
      </c>
      <c r="E2198" s="13" t="s">
        <v>5354</v>
      </c>
      <c r="F2198" s="14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38"/>
      <c r="S2198" s="38"/>
      <c r="T2198" s="15"/>
      <c r="V2198" s="16">
        <f>(G2198+H2198+I2198+J2198+K2198+L2198+M2198+N2198+O2198+P2198+Q2198+R2198+S2198+T2198)*155</f>
        <v>0</v>
      </c>
    </row>
    <row r="2199" spans="1:22" x14ac:dyDescent="0.25">
      <c r="A2199" s="10" t="s">
        <v>507</v>
      </c>
      <c r="B2199" s="11" t="s">
        <v>864</v>
      </c>
      <c r="C2199" s="12" t="s">
        <v>1702</v>
      </c>
      <c r="D2199" s="10">
        <v>40</v>
      </c>
      <c r="E2199" s="13" t="s">
        <v>5354</v>
      </c>
      <c r="F2199" s="14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38"/>
      <c r="S2199" s="38"/>
      <c r="T2199" s="15"/>
      <c r="V2199" s="16">
        <f>(G2199+H2199+I2199+J2199+K2199+L2199+M2199+N2199+O2199+P2199+Q2199+R2199+S2199+T2199)*40</f>
        <v>0</v>
      </c>
    </row>
    <row r="2200" spans="1:22" x14ac:dyDescent="0.25">
      <c r="A2200" s="10" t="s">
        <v>506</v>
      </c>
      <c r="B2200" s="11" t="s">
        <v>864</v>
      </c>
      <c r="C2200" s="12" t="s">
        <v>1702</v>
      </c>
      <c r="D2200" s="10">
        <v>155</v>
      </c>
      <c r="E2200" s="13" t="s">
        <v>5354</v>
      </c>
      <c r="F2200" s="14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38"/>
      <c r="S2200" s="38"/>
      <c r="T2200" s="15"/>
      <c r="V2200" s="16">
        <f>(G2200+H2200+I2200+J2200+K2200+L2200+M2200+N2200+O2200+P2200+Q2200+R2200+S2200+T2200)*155</f>
        <v>0</v>
      </c>
    </row>
    <row r="2201" spans="1:22" x14ac:dyDescent="0.25">
      <c r="A2201" s="10">
        <v>5522</v>
      </c>
      <c r="B2201" s="11" t="s">
        <v>864</v>
      </c>
      <c r="C2201" s="12" t="s">
        <v>1703</v>
      </c>
      <c r="D2201" s="10">
        <v>40</v>
      </c>
      <c r="E2201" s="13" t="s">
        <v>5354</v>
      </c>
      <c r="F2201" s="14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38"/>
      <c r="S2201" s="38"/>
      <c r="T2201" s="15"/>
      <c r="V2201" s="16">
        <f t="shared" ref="V2201:V2202" si="238">(G2201+H2201+I2201+J2201+K2201+L2201+M2201+N2201+O2201+P2201+Q2201+R2201+S2201+T2201)*40</f>
        <v>0</v>
      </c>
    </row>
    <row r="2202" spans="1:22" x14ac:dyDescent="0.25">
      <c r="A2202" s="10" t="s">
        <v>509</v>
      </c>
      <c r="B2202" s="11" t="s">
        <v>864</v>
      </c>
      <c r="C2202" s="12" t="s">
        <v>1704</v>
      </c>
      <c r="D2202" s="10">
        <v>40</v>
      </c>
      <c r="E2202" s="13" t="s">
        <v>5354</v>
      </c>
      <c r="F2202" s="14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38"/>
      <c r="S2202" s="38"/>
      <c r="T2202" s="15"/>
      <c r="V2202" s="16">
        <f t="shared" si="238"/>
        <v>0</v>
      </c>
    </row>
    <row r="2203" spans="1:22" x14ac:dyDescent="0.25">
      <c r="A2203" s="10" t="s">
        <v>508</v>
      </c>
      <c r="B2203" s="11" t="s">
        <v>864</v>
      </c>
      <c r="C2203" s="12" t="s">
        <v>1704</v>
      </c>
      <c r="D2203" s="10">
        <v>155</v>
      </c>
      <c r="E2203" s="13" t="s">
        <v>5354</v>
      </c>
      <c r="F2203" s="14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38"/>
      <c r="S2203" s="38"/>
      <c r="T2203" s="15"/>
      <c r="V2203" s="16">
        <f>(G2203+H2203+I2203+J2203+K2203+L2203+M2203+N2203+O2203+P2203+Q2203+R2203+S2203+T2203)*155</f>
        <v>0</v>
      </c>
    </row>
    <row r="2204" spans="1:22" s="3" customFormat="1" x14ac:dyDescent="0.25">
      <c r="A2204" s="17"/>
      <c r="B2204" s="18"/>
      <c r="C2204" s="19"/>
      <c r="D2204" s="17"/>
      <c r="E2204" s="23"/>
      <c r="F2204" s="14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V2204" s="22"/>
    </row>
    <row r="2205" spans="1:22" x14ac:dyDescent="0.25">
      <c r="A2205" s="10" t="s">
        <v>2817</v>
      </c>
      <c r="B2205" s="11" t="s">
        <v>3421</v>
      </c>
      <c r="C2205" s="12" t="s">
        <v>4240</v>
      </c>
      <c r="D2205" s="10" t="s">
        <v>95</v>
      </c>
      <c r="E2205" s="13" t="s">
        <v>5360</v>
      </c>
      <c r="F2205" s="14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15"/>
      <c r="R2205" s="15"/>
      <c r="S2205" s="15"/>
      <c r="T2205" s="15"/>
      <c r="V2205" s="16">
        <f>(G2205+H2205+I2205+J2205+K2205+L2205+M2205+N2205+O2205+P2205+Q2205+R2205+S2205+T2205)*100</f>
        <v>0</v>
      </c>
    </row>
    <row r="2206" spans="1:22" x14ac:dyDescent="0.25">
      <c r="A2206" s="10" t="s">
        <v>4953</v>
      </c>
      <c r="B2206" s="11" t="s">
        <v>3421</v>
      </c>
      <c r="C2206" s="12" t="s">
        <v>4895</v>
      </c>
      <c r="D2206" s="10">
        <v>150</v>
      </c>
      <c r="E2206" s="13" t="s">
        <v>5358</v>
      </c>
      <c r="F2206" s="14"/>
      <c r="G2206" s="15"/>
      <c r="H2206" s="15"/>
      <c r="I2206" s="38"/>
      <c r="J2206" s="38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V2206" s="16">
        <f>(G2206+H2206+I2206+J2206+K2206+L2206+M2206+N2206+O2206+P2206+Q2206+R2206+S2206+T2206)*150</f>
        <v>0</v>
      </c>
    </row>
    <row r="2207" spans="1:22" s="3" customFormat="1" x14ac:dyDescent="0.25">
      <c r="A2207" s="17"/>
      <c r="B2207" s="18"/>
      <c r="C2207" s="19"/>
      <c r="D2207" s="17"/>
      <c r="E2207" s="23"/>
      <c r="F2207" s="14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V2207" s="22"/>
    </row>
    <row r="2208" spans="1:22" x14ac:dyDescent="0.25">
      <c r="A2208" s="10" t="s">
        <v>2818</v>
      </c>
      <c r="B2208" s="11" t="s">
        <v>3365</v>
      </c>
      <c r="C2208" s="12" t="s">
        <v>4241</v>
      </c>
      <c r="D2208" s="10" t="s">
        <v>4637</v>
      </c>
      <c r="E2208" s="13" t="s">
        <v>5349</v>
      </c>
      <c r="F2208" s="14"/>
      <c r="G2208" s="15"/>
      <c r="H2208" s="15"/>
      <c r="I2208" s="38"/>
      <c r="J2208" s="38"/>
      <c r="K2208" s="38"/>
      <c r="L2208" s="38"/>
      <c r="M2208" s="38"/>
      <c r="N2208" s="38"/>
      <c r="O2208" s="38"/>
      <c r="P2208" s="38"/>
      <c r="Q2208" s="15"/>
      <c r="R2208" s="15"/>
      <c r="S2208" s="15"/>
      <c r="T2208" s="15"/>
      <c r="V2208" s="16">
        <f t="shared" ref="V2208:V2210" si="239">(G2208+H2208+I2208+J2208+K2208+L2208+M2208+N2208+O2208+P2208+Q2208+R2208+S2208+T2208)*84</f>
        <v>0</v>
      </c>
    </row>
    <row r="2209" spans="1:22" x14ac:dyDescent="0.25">
      <c r="A2209" s="10" t="s">
        <v>2819</v>
      </c>
      <c r="B2209" s="11" t="s">
        <v>3365</v>
      </c>
      <c r="C2209" s="12" t="s">
        <v>4242</v>
      </c>
      <c r="D2209" s="10" t="s">
        <v>4637</v>
      </c>
      <c r="E2209" s="13" t="s">
        <v>5349</v>
      </c>
      <c r="F2209" s="14"/>
      <c r="G2209" s="15"/>
      <c r="H2209" s="15"/>
      <c r="I2209" s="38"/>
      <c r="J2209" s="38"/>
      <c r="K2209" s="38"/>
      <c r="L2209" s="38"/>
      <c r="M2209" s="38"/>
      <c r="N2209" s="38"/>
      <c r="O2209" s="38"/>
      <c r="P2209" s="38"/>
      <c r="Q2209" s="15"/>
      <c r="R2209" s="15"/>
      <c r="S2209" s="15"/>
      <c r="T2209" s="15"/>
      <c r="V2209" s="16">
        <f t="shared" si="239"/>
        <v>0</v>
      </c>
    </row>
    <row r="2210" spans="1:22" x14ac:dyDescent="0.25">
      <c r="A2210" s="10" t="s">
        <v>2820</v>
      </c>
      <c r="B2210" s="11" t="s">
        <v>3365</v>
      </c>
      <c r="C2210" s="12" t="s">
        <v>4243</v>
      </c>
      <c r="D2210" s="10" t="s">
        <v>4637</v>
      </c>
      <c r="E2210" s="13" t="s">
        <v>5349</v>
      </c>
      <c r="F2210" s="14"/>
      <c r="G2210" s="15"/>
      <c r="H2210" s="15"/>
      <c r="I2210" s="38"/>
      <c r="J2210" s="38"/>
      <c r="K2210" s="38"/>
      <c r="L2210" s="38"/>
      <c r="M2210" s="38"/>
      <c r="N2210" s="38"/>
      <c r="O2210" s="38"/>
      <c r="P2210" s="38"/>
      <c r="Q2210" s="15"/>
      <c r="R2210" s="15"/>
      <c r="S2210" s="15"/>
      <c r="T2210" s="15"/>
      <c r="V2210" s="16">
        <f t="shared" si="239"/>
        <v>0</v>
      </c>
    </row>
    <row r="2211" spans="1:22" s="3" customFormat="1" x14ac:dyDescent="0.25">
      <c r="A2211" s="17"/>
      <c r="B2211" s="18"/>
      <c r="C2211" s="19"/>
      <c r="D2211" s="17"/>
      <c r="E2211" s="23"/>
      <c r="F2211" s="14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V2211" s="22"/>
    </row>
    <row r="2212" spans="1:22" x14ac:dyDescent="0.25">
      <c r="A2212" s="10">
        <v>9707</v>
      </c>
      <c r="B2212" s="11" t="s">
        <v>865</v>
      </c>
      <c r="C2212" s="12" t="s">
        <v>1705</v>
      </c>
      <c r="D2212" s="10">
        <v>84</v>
      </c>
      <c r="E2212" s="13">
        <v>26</v>
      </c>
      <c r="F2212" s="14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38"/>
      <c r="T2212" s="15"/>
      <c r="V2212" s="16">
        <f t="shared" ref="V2212:V2213" si="240">(G2212+H2212+I2212+J2212+K2212+L2212+M2212+N2212+O2212+P2212+Q2212+R2212+S2212+T2212)*84</f>
        <v>0</v>
      </c>
    </row>
    <row r="2213" spans="1:22" x14ac:dyDescent="0.25">
      <c r="A2213" s="10">
        <v>9496</v>
      </c>
      <c r="B2213" s="11" t="s">
        <v>865</v>
      </c>
      <c r="C2213" s="12" t="s">
        <v>1706</v>
      </c>
      <c r="D2213" s="10">
        <v>84</v>
      </c>
      <c r="E2213" s="13">
        <v>26</v>
      </c>
      <c r="F2213" s="14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38"/>
      <c r="T2213" s="15"/>
      <c r="V2213" s="16">
        <f t="shared" si="240"/>
        <v>0</v>
      </c>
    </row>
    <row r="2214" spans="1:22" x14ac:dyDescent="0.25">
      <c r="A2214" s="10" t="s">
        <v>2821</v>
      </c>
      <c r="B2214" s="11" t="s">
        <v>3422</v>
      </c>
      <c r="C2214" s="12" t="s">
        <v>4244</v>
      </c>
      <c r="D2214" s="10" t="s">
        <v>94</v>
      </c>
      <c r="E2214" s="13" t="s">
        <v>5360</v>
      </c>
      <c r="F2214" s="14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15"/>
      <c r="R2214" s="15"/>
      <c r="S2214" s="15"/>
      <c r="T2214" s="15"/>
      <c r="V2214" s="16">
        <f>(G2214+H2214+I2214+J2214+K2214+L2214+M2214+N2214+O2214+P2214+Q2214+R2214+S2214+T2214)*50</f>
        <v>0</v>
      </c>
    </row>
    <row r="2215" spans="1:22" x14ac:dyDescent="0.25">
      <c r="A2215" s="10">
        <v>74113</v>
      </c>
      <c r="B2215" s="11" t="s">
        <v>865</v>
      </c>
      <c r="C2215" s="12" t="s">
        <v>1707</v>
      </c>
      <c r="D2215" s="10">
        <v>84</v>
      </c>
      <c r="E2215" s="13">
        <v>26</v>
      </c>
      <c r="F2215" s="14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38"/>
      <c r="T2215" s="15"/>
      <c r="V2215" s="16">
        <f t="shared" ref="V2215:V2217" si="241">(G2215+H2215+I2215+J2215+K2215+L2215+M2215+N2215+O2215+P2215+Q2215+R2215+S2215+T2215)*84</f>
        <v>0</v>
      </c>
    </row>
    <row r="2216" spans="1:22" x14ac:dyDescent="0.25">
      <c r="A2216" s="10">
        <v>5526</v>
      </c>
      <c r="B2216" s="11" t="s">
        <v>866</v>
      </c>
      <c r="C2216" s="12" t="s">
        <v>1708</v>
      </c>
      <c r="D2216" s="10">
        <v>84</v>
      </c>
      <c r="E2216" s="13" t="s">
        <v>5354</v>
      </c>
      <c r="F2216" s="14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38"/>
      <c r="S2216" s="38"/>
      <c r="T2216" s="15"/>
      <c r="V2216" s="16">
        <f t="shared" si="241"/>
        <v>0</v>
      </c>
    </row>
    <row r="2217" spans="1:22" x14ac:dyDescent="0.25">
      <c r="A2217" s="10" t="s">
        <v>511</v>
      </c>
      <c r="B2217" s="11" t="s">
        <v>866</v>
      </c>
      <c r="C2217" s="12" t="s">
        <v>1709</v>
      </c>
      <c r="D2217" s="10">
        <v>84</v>
      </c>
      <c r="E2217" s="13" t="s">
        <v>5354</v>
      </c>
      <c r="F2217" s="14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38"/>
      <c r="S2217" s="38"/>
      <c r="T2217" s="15"/>
      <c r="V2217" s="16">
        <f t="shared" si="241"/>
        <v>0</v>
      </c>
    </row>
    <row r="2218" spans="1:22" x14ac:dyDescent="0.25">
      <c r="A2218" s="10" t="s">
        <v>510</v>
      </c>
      <c r="B2218" s="11" t="s">
        <v>866</v>
      </c>
      <c r="C2218" s="12" t="s">
        <v>1709</v>
      </c>
      <c r="D2218" s="10">
        <v>155</v>
      </c>
      <c r="E2218" s="13" t="s">
        <v>5354</v>
      </c>
      <c r="F2218" s="14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38"/>
      <c r="S2218" s="38"/>
      <c r="T2218" s="15"/>
      <c r="V2218" s="16">
        <f>(G2218+H2218+I2218+J2218+K2218+L2218+M2218+N2218+O2218+P2218+Q2218+R2218+S2218+T2218)*155</f>
        <v>0</v>
      </c>
    </row>
    <row r="2219" spans="1:22" x14ac:dyDescent="0.25">
      <c r="A2219" s="10" t="s">
        <v>513</v>
      </c>
      <c r="B2219" s="11" t="s">
        <v>866</v>
      </c>
      <c r="C2219" s="12" t="s">
        <v>1710</v>
      </c>
      <c r="D2219" s="10">
        <v>84</v>
      </c>
      <c r="E2219" s="13" t="s">
        <v>5354</v>
      </c>
      <c r="F2219" s="14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38"/>
      <c r="S2219" s="38"/>
      <c r="T2219" s="15"/>
      <c r="V2219" s="16">
        <f>(G2219+H2219+I2219+J2219+K2219+L2219+M2219+N2219+O2219+P2219+Q2219+R2219+S2219+T2219)*84</f>
        <v>0</v>
      </c>
    </row>
    <row r="2220" spans="1:22" x14ac:dyDescent="0.25">
      <c r="A2220" s="10" t="s">
        <v>512</v>
      </c>
      <c r="B2220" s="11" t="s">
        <v>866</v>
      </c>
      <c r="C2220" s="12" t="s">
        <v>1710</v>
      </c>
      <c r="D2220" s="10">
        <v>155</v>
      </c>
      <c r="E2220" s="13" t="s">
        <v>5354</v>
      </c>
      <c r="F2220" s="14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38"/>
      <c r="S2220" s="38"/>
      <c r="T2220" s="15"/>
      <c r="V2220" s="16">
        <f>(G2220+H2220+I2220+J2220+K2220+L2220+M2220+N2220+O2220+P2220+Q2220+R2220+S2220+T2220)*155</f>
        <v>0</v>
      </c>
    </row>
    <row r="2221" spans="1:22" x14ac:dyDescent="0.25">
      <c r="A2221" s="10" t="s">
        <v>515</v>
      </c>
      <c r="B2221" s="11" t="s">
        <v>866</v>
      </c>
      <c r="C2221" s="12" t="s">
        <v>1711</v>
      </c>
      <c r="D2221" s="10">
        <v>84</v>
      </c>
      <c r="E2221" s="13" t="s">
        <v>5354</v>
      </c>
      <c r="F2221" s="14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38"/>
      <c r="S2221" s="38"/>
      <c r="T2221" s="15"/>
      <c r="V2221" s="16">
        <f>(G2221+H2221+I2221+J2221+K2221+L2221+M2221+N2221+O2221+P2221+Q2221+R2221+S2221+T2221)*84</f>
        <v>0</v>
      </c>
    </row>
    <row r="2222" spans="1:22" x14ac:dyDescent="0.25">
      <c r="A2222" s="10" t="s">
        <v>514</v>
      </c>
      <c r="B2222" s="11" t="s">
        <v>866</v>
      </c>
      <c r="C2222" s="12" t="s">
        <v>1711</v>
      </c>
      <c r="D2222" s="10">
        <v>155</v>
      </c>
      <c r="E2222" s="13" t="s">
        <v>5354</v>
      </c>
      <c r="F2222" s="14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38"/>
      <c r="S2222" s="38"/>
      <c r="T2222" s="15"/>
      <c r="V2222" s="16">
        <f>(G2222+H2222+I2222+J2222+K2222+L2222+M2222+N2222+O2222+P2222+Q2222+R2222+S2222+T2222)*155</f>
        <v>0</v>
      </c>
    </row>
    <row r="2223" spans="1:22" x14ac:dyDescent="0.25">
      <c r="A2223" s="10" t="s">
        <v>516</v>
      </c>
      <c r="B2223" s="11" t="s">
        <v>866</v>
      </c>
      <c r="C2223" s="12" t="s">
        <v>1712</v>
      </c>
      <c r="D2223" s="10">
        <v>40</v>
      </c>
      <c r="E2223" s="13" t="s">
        <v>5354</v>
      </c>
      <c r="F2223" s="14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38"/>
      <c r="S2223" s="38"/>
      <c r="T2223" s="15"/>
      <c r="V2223" s="16">
        <f>(G2223+H2223+I2223+J2223+K2223+L2223+M2223+N2223+O2223+P2223+Q2223+R2223+S2223+T2223)*40</f>
        <v>0</v>
      </c>
    </row>
    <row r="2224" spans="1:22" x14ac:dyDescent="0.25">
      <c r="A2224" s="10" t="s">
        <v>517</v>
      </c>
      <c r="B2224" s="11" t="s">
        <v>866</v>
      </c>
      <c r="C2224" s="12" t="s">
        <v>1712</v>
      </c>
      <c r="D2224" s="10">
        <v>84</v>
      </c>
      <c r="E2224" s="13" t="s">
        <v>5354</v>
      </c>
      <c r="F2224" s="14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38"/>
      <c r="S2224" s="38"/>
      <c r="T2224" s="15"/>
      <c r="V2224" s="16">
        <f>(G2224+H2224+I2224+J2224+K2224+L2224+M2224+N2224+O2224+P2224+Q2224+R2224+S2224+T2224)*84</f>
        <v>0</v>
      </c>
    </row>
    <row r="2225" spans="1:22" x14ac:dyDescent="0.25">
      <c r="A2225" s="10" t="s">
        <v>518</v>
      </c>
      <c r="B2225" s="11" t="s">
        <v>866</v>
      </c>
      <c r="C2225" s="12" t="s">
        <v>1713</v>
      </c>
      <c r="D2225" s="10">
        <v>40</v>
      </c>
      <c r="E2225" s="13" t="s">
        <v>5354</v>
      </c>
      <c r="F2225" s="14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38"/>
      <c r="S2225" s="38"/>
      <c r="T2225" s="15"/>
      <c r="V2225" s="16">
        <f>(G2225+H2225+I2225+J2225+K2225+L2225+M2225+N2225+O2225+P2225+Q2225+R2225+S2225+T2225)*40</f>
        <v>0</v>
      </c>
    </row>
    <row r="2226" spans="1:22" x14ac:dyDescent="0.25">
      <c r="A2226" s="10" t="s">
        <v>519</v>
      </c>
      <c r="B2226" s="11" t="s">
        <v>866</v>
      </c>
      <c r="C2226" s="12" t="s">
        <v>1713</v>
      </c>
      <c r="D2226" s="10">
        <v>84</v>
      </c>
      <c r="E2226" s="13" t="s">
        <v>5354</v>
      </c>
      <c r="F2226" s="14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38"/>
      <c r="S2226" s="38"/>
      <c r="T2226" s="15"/>
      <c r="V2226" s="16">
        <f t="shared" ref="V2226:V2227" si="242">(G2226+H2226+I2226+J2226+K2226+L2226+M2226+N2226+O2226+P2226+Q2226+R2226+S2226+T2226)*84</f>
        <v>0</v>
      </c>
    </row>
    <row r="2227" spans="1:22" x14ac:dyDescent="0.25">
      <c r="A2227" s="10" t="s">
        <v>521</v>
      </c>
      <c r="B2227" s="11" t="s">
        <v>866</v>
      </c>
      <c r="C2227" s="12" t="s">
        <v>1714</v>
      </c>
      <c r="D2227" s="10">
        <v>84</v>
      </c>
      <c r="E2227" s="13" t="s">
        <v>5354</v>
      </c>
      <c r="F2227" s="14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38"/>
      <c r="S2227" s="38"/>
      <c r="T2227" s="15"/>
      <c r="V2227" s="16">
        <f t="shared" si="242"/>
        <v>0</v>
      </c>
    </row>
    <row r="2228" spans="1:22" x14ac:dyDescent="0.25">
      <c r="A2228" s="10" t="s">
        <v>520</v>
      </c>
      <c r="B2228" s="11" t="s">
        <v>866</v>
      </c>
      <c r="C2228" s="12" t="s">
        <v>1714</v>
      </c>
      <c r="D2228" s="10">
        <v>155</v>
      </c>
      <c r="E2228" s="13" t="s">
        <v>5354</v>
      </c>
      <c r="F2228" s="14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38"/>
      <c r="S2228" s="38"/>
      <c r="T2228" s="15"/>
      <c r="V2228" s="16">
        <f>(G2228+H2228+I2228+J2228+K2228+L2228+M2228+N2228+O2228+P2228+Q2228+R2228+S2228+T2228)*155</f>
        <v>0</v>
      </c>
    </row>
    <row r="2229" spans="1:22" x14ac:dyDescent="0.25">
      <c r="A2229" s="10" t="s">
        <v>522</v>
      </c>
      <c r="B2229" s="11" t="s">
        <v>866</v>
      </c>
      <c r="C2229" s="12" t="s">
        <v>1715</v>
      </c>
      <c r="D2229" s="10">
        <v>40</v>
      </c>
      <c r="E2229" s="13" t="s">
        <v>5354</v>
      </c>
      <c r="F2229" s="14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38"/>
      <c r="S2229" s="38"/>
      <c r="T2229" s="15"/>
      <c r="V2229" s="16">
        <f>(G2229+H2229+I2229+J2229+K2229+L2229+M2229+N2229+O2229+P2229+Q2229+R2229+S2229+T2229)*40</f>
        <v>0</v>
      </c>
    </row>
    <row r="2230" spans="1:22" x14ac:dyDescent="0.25">
      <c r="A2230" s="10" t="s">
        <v>523</v>
      </c>
      <c r="B2230" s="11" t="s">
        <v>866</v>
      </c>
      <c r="C2230" s="12" t="s">
        <v>1715</v>
      </c>
      <c r="D2230" s="10">
        <v>84</v>
      </c>
      <c r="E2230" s="13" t="s">
        <v>5354</v>
      </c>
      <c r="F2230" s="14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38"/>
      <c r="S2230" s="38"/>
      <c r="T2230" s="15"/>
      <c r="V2230" s="16">
        <f t="shared" ref="V2230:V2231" si="243">(G2230+H2230+I2230+J2230+K2230+L2230+M2230+N2230+O2230+P2230+Q2230+R2230+S2230+T2230)*84</f>
        <v>0</v>
      </c>
    </row>
    <row r="2231" spans="1:22" x14ac:dyDescent="0.25">
      <c r="A2231" s="10">
        <v>5529</v>
      </c>
      <c r="B2231" s="11" t="s">
        <v>866</v>
      </c>
      <c r="C2231" s="12" t="s">
        <v>1716</v>
      </c>
      <c r="D2231" s="10">
        <v>84</v>
      </c>
      <c r="E2231" s="13" t="s">
        <v>5354</v>
      </c>
      <c r="F2231" s="14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38"/>
      <c r="S2231" s="38"/>
      <c r="T2231" s="15"/>
      <c r="V2231" s="16">
        <f t="shared" si="243"/>
        <v>0</v>
      </c>
    </row>
    <row r="2232" spans="1:22" x14ac:dyDescent="0.25">
      <c r="A2232" s="10" t="s">
        <v>50</v>
      </c>
      <c r="B2232" s="11" t="s">
        <v>866</v>
      </c>
      <c r="C2232" s="12" t="s">
        <v>4245</v>
      </c>
      <c r="D2232" s="10" t="s">
        <v>95</v>
      </c>
      <c r="E2232" s="13" t="s">
        <v>5360</v>
      </c>
      <c r="F2232" s="14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15"/>
      <c r="R2232" s="15"/>
      <c r="S2232" s="15"/>
      <c r="T2232" s="15"/>
      <c r="V2232" s="16">
        <f>(G2232+H2232+I2232+J2232+K2232+L2232+M2232+N2232+O2232+P2232+Q2232+R2232+S2232+T2232)*100</f>
        <v>0</v>
      </c>
    </row>
    <row r="2233" spans="1:22" x14ac:dyDescent="0.25">
      <c r="A2233" s="10" t="s">
        <v>2822</v>
      </c>
      <c r="B2233" s="11" t="s">
        <v>866</v>
      </c>
      <c r="C2233" s="12" t="s">
        <v>4245</v>
      </c>
      <c r="D2233" s="10" t="s">
        <v>96</v>
      </c>
      <c r="E2233" s="13" t="s">
        <v>5360</v>
      </c>
      <c r="F2233" s="14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15"/>
      <c r="R2233" s="15"/>
      <c r="S2233" s="15"/>
      <c r="T2233" s="15"/>
      <c r="V2233" s="16">
        <f>(G2233+H2233+I2233+J2233+K2233+L2233+M2233+N2233+O2233+P2233+Q2233+R2233+S2233+T2233)*288</f>
        <v>0</v>
      </c>
    </row>
    <row r="2234" spans="1:22" x14ac:dyDescent="0.25">
      <c r="A2234" s="10" t="s">
        <v>2823</v>
      </c>
      <c r="B2234" s="11" t="s">
        <v>3423</v>
      </c>
      <c r="C2234" s="12" t="s">
        <v>4246</v>
      </c>
      <c r="D2234" s="10" t="s">
        <v>95</v>
      </c>
      <c r="E2234" s="13" t="s">
        <v>5360</v>
      </c>
      <c r="F2234" s="14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15"/>
      <c r="R2234" s="15"/>
      <c r="S2234" s="15"/>
      <c r="T2234" s="15"/>
      <c r="V2234" s="16">
        <f>(G2234+H2234+I2234+J2234+K2234+L2234+M2234+N2234+O2234+P2234+Q2234+R2234+S2234+T2234)*100</f>
        <v>0</v>
      </c>
    </row>
    <row r="2235" spans="1:22" x14ac:dyDescent="0.25">
      <c r="A2235" s="10" t="s">
        <v>2824</v>
      </c>
      <c r="B2235" s="11" t="s">
        <v>3423</v>
      </c>
      <c r="C2235" s="12" t="s">
        <v>4246</v>
      </c>
      <c r="D2235" s="10" t="s">
        <v>96</v>
      </c>
      <c r="E2235" s="13" t="s">
        <v>5360</v>
      </c>
      <c r="F2235" s="14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15"/>
      <c r="R2235" s="15"/>
      <c r="S2235" s="15"/>
      <c r="T2235" s="15"/>
      <c r="V2235" s="16">
        <f>(G2235+H2235+I2235+J2235+K2235+L2235+M2235+N2235+O2235+P2235+Q2235+R2235+S2235+T2235)*288</f>
        <v>0</v>
      </c>
    </row>
    <row r="2236" spans="1:22" x14ac:dyDescent="0.25">
      <c r="A2236" s="10" t="s">
        <v>2825</v>
      </c>
      <c r="B2236" s="11" t="s">
        <v>3424</v>
      </c>
      <c r="C2236" s="12" t="s">
        <v>4247</v>
      </c>
      <c r="D2236" s="10" t="s">
        <v>95</v>
      </c>
      <c r="E2236" s="13" t="s">
        <v>5360</v>
      </c>
      <c r="F2236" s="14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15"/>
      <c r="R2236" s="15"/>
      <c r="S2236" s="15"/>
      <c r="T2236" s="15"/>
      <c r="V2236" s="16">
        <f>(G2236+H2236+I2236+J2236+K2236+L2236+M2236+N2236+O2236+P2236+Q2236+R2236+S2236+T2236)*100</f>
        <v>0</v>
      </c>
    </row>
    <row r="2237" spans="1:22" x14ac:dyDescent="0.25">
      <c r="A2237" s="10" t="s">
        <v>2826</v>
      </c>
      <c r="B2237" s="11" t="s">
        <v>3424</v>
      </c>
      <c r="C2237" s="12" t="s">
        <v>4247</v>
      </c>
      <c r="D2237" s="10" t="s">
        <v>96</v>
      </c>
      <c r="E2237" s="13" t="s">
        <v>5360</v>
      </c>
      <c r="F2237" s="14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15"/>
      <c r="R2237" s="15"/>
      <c r="S2237" s="15"/>
      <c r="T2237" s="15"/>
      <c r="V2237" s="16">
        <f>(G2237+H2237+I2237+J2237+K2237+L2237+M2237+N2237+O2237+P2237+Q2237+R2237+S2237+T2237)*288</f>
        <v>0</v>
      </c>
    </row>
    <row r="2238" spans="1:22" x14ac:dyDescent="0.25">
      <c r="A2238" s="10" t="s">
        <v>2827</v>
      </c>
      <c r="B2238" s="11" t="s">
        <v>3425</v>
      </c>
      <c r="C2238" s="12" t="s">
        <v>4248</v>
      </c>
      <c r="D2238" s="10" t="s">
        <v>95</v>
      </c>
      <c r="E2238" s="13" t="s">
        <v>5360</v>
      </c>
      <c r="F2238" s="14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15"/>
      <c r="R2238" s="15"/>
      <c r="S2238" s="15"/>
      <c r="T2238" s="15"/>
      <c r="V2238" s="16">
        <f>(G2238+H2238+I2238+J2238+K2238+L2238+M2238+N2238+O2238+P2238+Q2238+R2238+S2238+T2238)*100</f>
        <v>0</v>
      </c>
    </row>
    <row r="2239" spans="1:22" s="3" customFormat="1" x14ac:dyDescent="0.25">
      <c r="A2239" s="17"/>
      <c r="B2239" s="18"/>
      <c r="C2239" s="19"/>
      <c r="D2239" s="17"/>
      <c r="E2239" s="23"/>
      <c r="F2239" s="14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V2239" s="22"/>
    </row>
    <row r="2240" spans="1:22" x14ac:dyDescent="0.25">
      <c r="A2240" s="10">
        <v>74138</v>
      </c>
      <c r="B2240" s="11" t="s">
        <v>867</v>
      </c>
      <c r="C2240" s="12" t="s">
        <v>1717</v>
      </c>
      <c r="D2240" s="10">
        <v>102</v>
      </c>
      <c r="E2240" s="13" t="s">
        <v>5356</v>
      </c>
      <c r="F2240" s="14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38"/>
      <c r="T2240" s="38"/>
      <c r="V2240" s="16">
        <f t="shared" ref="V2240:V2249" si="244">(G2240+H2240+I2240+J2240+K2240+L2240+M2240+N2240+O2240+P2240+Q2240+R2240+S2240+T2240)*102</f>
        <v>0</v>
      </c>
    </row>
    <row r="2241" spans="1:22" x14ac:dyDescent="0.25">
      <c r="A2241" s="10">
        <v>79445</v>
      </c>
      <c r="B2241" s="11" t="s">
        <v>868</v>
      </c>
      <c r="C2241" s="12" t="s">
        <v>1718</v>
      </c>
      <c r="D2241" s="10">
        <v>102</v>
      </c>
      <c r="E2241" s="13" t="s">
        <v>5356</v>
      </c>
      <c r="F2241" s="14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38"/>
      <c r="T2241" s="38"/>
      <c r="V2241" s="16">
        <f t="shared" si="244"/>
        <v>0</v>
      </c>
    </row>
    <row r="2242" spans="1:22" x14ac:dyDescent="0.25">
      <c r="A2242" s="10">
        <v>79557</v>
      </c>
      <c r="B2242" s="11" t="s">
        <v>868</v>
      </c>
      <c r="C2242" s="12" t="s">
        <v>1719</v>
      </c>
      <c r="D2242" s="10">
        <v>102</v>
      </c>
      <c r="E2242" s="13" t="s">
        <v>5356</v>
      </c>
      <c r="F2242" s="14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38"/>
      <c r="T2242" s="38"/>
      <c r="V2242" s="16">
        <f t="shared" si="244"/>
        <v>0</v>
      </c>
    </row>
    <row r="2243" spans="1:22" x14ac:dyDescent="0.25">
      <c r="A2243" s="10">
        <v>74136</v>
      </c>
      <c r="B2243" s="11" t="s">
        <v>867</v>
      </c>
      <c r="C2243" s="12" t="s">
        <v>1720</v>
      </c>
      <c r="D2243" s="10">
        <v>102</v>
      </c>
      <c r="E2243" s="13" t="s">
        <v>5356</v>
      </c>
      <c r="F2243" s="14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38"/>
      <c r="T2243" s="38"/>
      <c r="V2243" s="16">
        <f t="shared" si="244"/>
        <v>0</v>
      </c>
    </row>
    <row r="2244" spans="1:22" x14ac:dyDescent="0.25">
      <c r="A2244" s="10">
        <v>74166</v>
      </c>
      <c r="B2244" s="11" t="s">
        <v>869</v>
      </c>
      <c r="C2244" s="12" t="s">
        <v>1721</v>
      </c>
      <c r="D2244" s="10">
        <v>102</v>
      </c>
      <c r="E2244" s="13" t="s">
        <v>5356</v>
      </c>
      <c r="F2244" s="14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38"/>
      <c r="T2244" s="38"/>
      <c r="V2244" s="16">
        <f t="shared" si="244"/>
        <v>0</v>
      </c>
    </row>
    <row r="2245" spans="1:22" x14ac:dyDescent="0.25">
      <c r="A2245" s="10">
        <v>74134</v>
      </c>
      <c r="B2245" s="11" t="s">
        <v>869</v>
      </c>
      <c r="C2245" s="12" t="s">
        <v>1722</v>
      </c>
      <c r="D2245" s="10">
        <v>102</v>
      </c>
      <c r="E2245" s="13" t="s">
        <v>5356</v>
      </c>
      <c r="F2245" s="14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38"/>
      <c r="T2245" s="38"/>
      <c r="V2245" s="16">
        <f t="shared" si="244"/>
        <v>0</v>
      </c>
    </row>
    <row r="2246" spans="1:22" x14ac:dyDescent="0.25">
      <c r="A2246" s="10">
        <v>74135</v>
      </c>
      <c r="B2246" s="11" t="s">
        <v>869</v>
      </c>
      <c r="C2246" s="12" t="s">
        <v>1723</v>
      </c>
      <c r="D2246" s="10">
        <v>102</v>
      </c>
      <c r="E2246" s="13" t="s">
        <v>5356</v>
      </c>
      <c r="F2246" s="14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38"/>
      <c r="T2246" s="38"/>
      <c r="V2246" s="16">
        <f t="shared" si="244"/>
        <v>0</v>
      </c>
    </row>
    <row r="2247" spans="1:22" x14ac:dyDescent="0.25">
      <c r="A2247" s="10">
        <v>74139</v>
      </c>
      <c r="B2247" s="11" t="s">
        <v>869</v>
      </c>
      <c r="C2247" s="12" t="s">
        <v>1724</v>
      </c>
      <c r="D2247" s="10">
        <v>102</v>
      </c>
      <c r="E2247" s="13" t="s">
        <v>5356</v>
      </c>
      <c r="F2247" s="14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38"/>
      <c r="T2247" s="38"/>
      <c r="V2247" s="16">
        <f t="shared" si="244"/>
        <v>0</v>
      </c>
    </row>
    <row r="2248" spans="1:22" x14ac:dyDescent="0.25">
      <c r="A2248" s="10">
        <v>74137</v>
      </c>
      <c r="B2248" s="11" t="s">
        <v>867</v>
      </c>
      <c r="C2248" s="12" t="s">
        <v>1725</v>
      </c>
      <c r="D2248" s="10">
        <v>102</v>
      </c>
      <c r="E2248" s="13" t="s">
        <v>5356</v>
      </c>
      <c r="F2248" s="14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38"/>
      <c r="T2248" s="38"/>
      <c r="V2248" s="16">
        <f t="shared" si="244"/>
        <v>0</v>
      </c>
    </row>
    <row r="2249" spans="1:22" x14ac:dyDescent="0.25">
      <c r="A2249" s="10">
        <v>74580</v>
      </c>
      <c r="B2249" s="11" t="s">
        <v>867</v>
      </c>
      <c r="C2249" s="12" t="s">
        <v>1726</v>
      </c>
      <c r="D2249" s="10">
        <v>102</v>
      </c>
      <c r="E2249" s="13">
        <v>26</v>
      </c>
      <c r="F2249" s="14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38"/>
      <c r="T2249" s="15"/>
      <c r="V2249" s="16">
        <f t="shared" si="244"/>
        <v>0</v>
      </c>
    </row>
    <row r="2250" spans="1:22" x14ac:dyDescent="0.25">
      <c r="A2250" s="10" t="s">
        <v>2828</v>
      </c>
      <c r="B2250" s="11" t="s">
        <v>3426</v>
      </c>
      <c r="C2250" s="12" t="s">
        <v>4249</v>
      </c>
      <c r="D2250" s="10" t="s">
        <v>96</v>
      </c>
      <c r="E2250" s="13" t="s">
        <v>5360</v>
      </c>
      <c r="F2250" s="14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15"/>
      <c r="R2250" s="15"/>
      <c r="S2250" s="15"/>
      <c r="T2250" s="15"/>
      <c r="V2250" s="16">
        <f t="shared" ref="V2250:V2251" si="245">(G2250+H2250+I2250+J2250+K2250+L2250+M2250+N2250+O2250+P2250+Q2250+R2250+S2250+T2250)*288</f>
        <v>0</v>
      </c>
    </row>
    <row r="2251" spans="1:22" x14ac:dyDescent="0.25">
      <c r="A2251" s="10" t="s">
        <v>2829</v>
      </c>
      <c r="B2251" s="11" t="s">
        <v>3426</v>
      </c>
      <c r="C2251" s="12" t="s">
        <v>4250</v>
      </c>
      <c r="D2251" s="10" t="s">
        <v>96</v>
      </c>
      <c r="E2251" s="13" t="s">
        <v>5360</v>
      </c>
      <c r="F2251" s="14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15"/>
      <c r="R2251" s="15"/>
      <c r="S2251" s="15"/>
      <c r="T2251" s="15"/>
      <c r="V2251" s="16">
        <f t="shared" si="245"/>
        <v>0</v>
      </c>
    </row>
    <row r="2252" spans="1:22" s="3" customFormat="1" x14ac:dyDescent="0.25">
      <c r="A2252" s="17"/>
      <c r="B2252" s="18"/>
      <c r="C2252" s="19"/>
      <c r="D2252" s="17"/>
      <c r="E2252" s="23"/>
      <c r="F2252" s="14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V2252" s="22"/>
    </row>
    <row r="2253" spans="1:22" x14ac:dyDescent="0.25">
      <c r="A2253" s="10" t="s">
        <v>2830</v>
      </c>
      <c r="B2253" s="11" t="s">
        <v>3427</v>
      </c>
      <c r="C2253" s="12" t="s">
        <v>4251</v>
      </c>
      <c r="D2253" s="10" t="s">
        <v>96</v>
      </c>
      <c r="E2253" s="13" t="s">
        <v>5360</v>
      </c>
      <c r="F2253" s="14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15"/>
      <c r="R2253" s="15"/>
      <c r="S2253" s="15"/>
      <c r="T2253" s="15"/>
      <c r="V2253" s="16">
        <f t="shared" ref="V2253:V2256" si="246">(G2253+H2253+I2253+J2253+K2253+L2253+M2253+N2253+O2253+P2253+Q2253+R2253+S2253+T2253)*288</f>
        <v>0</v>
      </c>
    </row>
    <row r="2254" spans="1:22" x14ac:dyDescent="0.25">
      <c r="A2254" s="10" t="s">
        <v>2831</v>
      </c>
      <c r="B2254" s="11" t="s">
        <v>3427</v>
      </c>
      <c r="C2254" s="12" t="s">
        <v>4252</v>
      </c>
      <c r="D2254" s="10" t="s">
        <v>96</v>
      </c>
      <c r="E2254" s="13" t="s">
        <v>5360</v>
      </c>
      <c r="F2254" s="14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15"/>
      <c r="R2254" s="15"/>
      <c r="S2254" s="15"/>
      <c r="T2254" s="15"/>
      <c r="V2254" s="16">
        <f t="shared" si="246"/>
        <v>0</v>
      </c>
    </row>
    <row r="2255" spans="1:22" x14ac:dyDescent="0.25">
      <c r="A2255" s="10" t="s">
        <v>2832</v>
      </c>
      <c r="B2255" s="11" t="s">
        <v>3427</v>
      </c>
      <c r="C2255" s="12" t="s">
        <v>4253</v>
      </c>
      <c r="D2255" s="10" t="s">
        <v>96</v>
      </c>
      <c r="E2255" s="13" t="s">
        <v>5360</v>
      </c>
      <c r="F2255" s="14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15"/>
      <c r="R2255" s="15"/>
      <c r="S2255" s="15"/>
      <c r="T2255" s="15"/>
      <c r="V2255" s="16">
        <f t="shared" si="246"/>
        <v>0</v>
      </c>
    </row>
    <row r="2256" spans="1:22" x14ac:dyDescent="0.25">
      <c r="A2256" s="10" t="s">
        <v>2833</v>
      </c>
      <c r="B2256" s="11" t="s">
        <v>3427</v>
      </c>
      <c r="C2256" s="12" t="s">
        <v>4254</v>
      </c>
      <c r="D2256" s="10" t="s">
        <v>96</v>
      </c>
      <c r="E2256" s="13" t="s">
        <v>5360</v>
      </c>
      <c r="F2256" s="14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15"/>
      <c r="R2256" s="15"/>
      <c r="S2256" s="15"/>
      <c r="T2256" s="15"/>
      <c r="V2256" s="16">
        <f t="shared" si="246"/>
        <v>0</v>
      </c>
    </row>
    <row r="2257" spans="1:22" s="3" customFormat="1" x14ac:dyDescent="0.25">
      <c r="A2257" s="17"/>
      <c r="B2257" s="18"/>
      <c r="C2257" s="19"/>
      <c r="D2257" s="17"/>
      <c r="E2257" s="23"/>
      <c r="F2257" s="14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V2257" s="22"/>
    </row>
    <row r="2258" spans="1:22" x14ac:dyDescent="0.25">
      <c r="A2258" s="10" t="s">
        <v>2834</v>
      </c>
      <c r="B2258" s="11" t="s">
        <v>3428</v>
      </c>
      <c r="C2258" s="12" t="s">
        <v>4255</v>
      </c>
      <c r="D2258" s="10" t="s">
        <v>96</v>
      </c>
      <c r="E2258" s="13" t="s">
        <v>5360</v>
      </c>
      <c r="F2258" s="14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15"/>
      <c r="R2258" s="15"/>
      <c r="S2258" s="15"/>
      <c r="T2258" s="15"/>
      <c r="V2258" s="16">
        <f>(G2258+H2258+I2258+J2258+K2258+L2258+M2258+N2258+O2258+P2258+Q2258+R2258+S2258+T2258)*288</f>
        <v>0</v>
      </c>
    </row>
    <row r="2259" spans="1:22" x14ac:dyDescent="0.25">
      <c r="A2259" s="10" t="s">
        <v>2835</v>
      </c>
      <c r="B2259" s="11" t="s">
        <v>3428</v>
      </c>
      <c r="C2259" s="12" t="s">
        <v>4256</v>
      </c>
      <c r="D2259" s="10" t="s">
        <v>94</v>
      </c>
      <c r="E2259" s="13" t="s">
        <v>5360</v>
      </c>
      <c r="F2259" s="14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15"/>
      <c r="R2259" s="15"/>
      <c r="S2259" s="15"/>
      <c r="T2259" s="15"/>
      <c r="V2259" s="16">
        <f>(G2259+H2259+I2259+J2259+K2259+L2259+M2259+N2259+O2259+P2259+Q2259+R2259+S2259+T2259)*50</f>
        <v>0</v>
      </c>
    </row>
    <row r="2260" spans="1:22" s="3" customFormat="1" x14ac:dyDescent="0.25">
      <c r="A2260" s="17"/>
      <c r="B2260" s="18"/>
      <c r="C2260" s="19"/>
      <c r="D2260" s="17"/>
      <c r="E2260" s="23"/>
      <c r="F2260" s="14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V2260" s="22"/>
    </row>
    <row r="2261" spans="1:22" x14ac:dyDescent="0.25">
      <c r="A2261" s="10">
        <v>9350</v>
      </c>
      <c r="B2261" s="11" t="s">
        <v>870</v>
      </c>
      <c r="C2261" s="12" t="s">
        <v>5224</v>
      </c>
      <c r="D2261" s="10">
        <v>102</v>
      </c>
      <c r="E2261" s="13" t="s">
        <v>5354</v>
      </c>
      <c r="F2261" s="14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38"/>
      <c r="S2261" s="38"/>
      <c r="T2261" s="15"/>
      <c r="V2261" s="16">
        <f t="shared" ref="V2261:V2266" si="247">(G2261+H2261+I2261+J2261+K2261+L2261+M2261+N2261+O2261+P2261+Q2261+R2261+S2261+T2261)*102</f>
        <v>0</v>
      </c>
    </row>
    <row r="2262" spans="1:22" x14ac:dyDescent="0.25">
      <c r="A2262" s="10">
        <v>78165</v>
      </c>
      <c r="B2262" s="11" t="s">
        <v>870</v>
      </c>
      <c r="C2262" s="12" t="s">
        <v>5225</v>
      </c>
      <c r="D2262" s="10">
        <v>102</v>
      </c>
      <c r="E2262" s="13" t="s">
        <v>5354</v>
      </c>
      <c r="F2262" s="14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38"/>
      <c r="S2262" s="38"/>
      <c r="T2262" s="15"/>
      <c r="V2262" s="16">
        <f t="shared" si="247"/>
        <v>0</v>
      </c>
    </row>
    <row r="2263" spans="1:22" x14ac:dyDescent="0.25">
      <c r="A2263" s="10">
        <v>78135</v>
      </c>
      <c r="B2263" s="11" t="s">
        <v>870</v>
      </c>
      <c r="C2263" s="12" t="s">
        <v>5226</v>
      </c>
      <c r="D2263" s="10">
        <v>102</v>
      </c>
      <c r="E2263" s="13">
        <v>26</v>
      </c>
      <c r="F2263" s="14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38"/>
      <c r="T2263" s="15"/>
      <c r="V2263" s="16">
        <f t="shared" si="247"/>
        <v>0</v>
      </c>
    </row>
    <row r="2264" spans="1:22" x14ac:dyDescent="0.25">
      <c r="A2264" s="10">
        <v>78146</v>
      </c>
      <c r="B2264" s="11" t="s">
        <v>870</v>
      </c>
      <c r="C2264" s="12" t="s">
        <v>5227</v>
      </c>
      <c r="D2264" s="10">
        <v>102</v>
      </c>
      <c r="E2264" s="13" t="s">
        <v>5354</v>
      </c>
      <c r="F2264" s="14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38"/>
      <c r="S2264" s="38"/>
      <c r="T2264" s="15"/>
      <c r="V2264" s="16">
        <f t="shared" si="247"/>
        <v>0</v>
      </c>
    </row>
    <row r="2265" spans="1:22" x14ac:dyDescent="0.25">
      <c r="A2265" s="10">
        <v>78166</v>
      </c>
      <c r="B2265" s="11" t="s">
        <v>870</v>
      </c>
      <c r="C2265" s="12" t="s">
        <v>5228</v>
      </c>
      <c r="D2265" s="10">
        <v>102</v>
      </c>
      <c r="E2265" s="13" t="s">
        <v>5354</v>
      </c>
      <c r="F2265" s="14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38"/>
      <c r="S2265" s="38"/>
      <c r="T2265" s="15"/>
      <c r="V2265" s="16">
        <f t="shared" si="247"/>
        <v>0</v>
      </c>
    </row>
    <row r="2266" spans="1:22" x14ac:dyDescent="0.25">
      <c r="A2266" s="10">
        <v>78181</v>
      </c>
      <c r="B2266" s="11" t="s">
        <v>870</v>
      </c>
      <c r="C2266" s="12" t="s">
        <v>5229</v>
      </c>
      <c r="D2266" s="10">
        <v>102</v>
      </c>
      <c r="E2266" s="13" t="s">
        <v>5354</v>
      </c>
      <c r="F2266" s="14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38"/>
      <c r="S2266" s="38"/>
      <c r="T2266" s="15"/>
      <c r="V2266" s="16">
        <f t="shared" si="247"/>
        <v>0</v>
      </c>
    </row>
    <row r="2267" spans="1:22" x14ac:dyDescent="0.25">
      <c r="A2267" s="10" t="s">
        <v>2836</v>
      </c>
      <c r="B2267" s="11" t="s">
        <v>870</v>
      </c>
      <c r="C2267" s="12" t="s">
        <v>4257</v>
      </c>
      <c r="D2267" s="10" t="s">
        <v>95</v>
      </c>
      <c r="E2267" s="13" t="s">
        <v>5360</v>
      </c>
      <c r="F2267" s="14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15"/>
      <c r="R2267" s="15"/>
      <c r="S2267" s="15"/>
      <c r="T2267" s="15"/>
      <c r="V2267" s="16">
        <f>(G2267+H2267+I2267+J2267+K2267+L2267+M2267+N2267+O2267+P2267+Q2267+R2267+S2267+T2267)*100</f>
        <v>0</v>
      </c>
    </row>
    <row r="2268" spans="1:22" s="3" customFormat="1" x14ac:dyDescent="0.25">
      <c r="A2268" s="17"/>
      <c r="B2268" s="18"/>
      <c r="C2268" s="19"/>
      <c r="D2268" s="17"/>
      <c r="E2268" s="23"/>
      <c r="F2268" s="14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V2268" s="22"/>
    </row>
    <row r="2269" spans="1:22" x14ac:dyDescent="0.25">
      <c r="A2269" s="10" t="s">
        <v>2837</v>
      </c>
      <c r="B2269" s="11" t="s">
        <v>871</v>
      </c>
      <c r="C2269" s="12" t="s">
        <v>1727</v>
      </c>
      <c r="D2269" s="10" t="s">
        <v>95</v>
      </c>
      <c r="E2269" s="13" t="s">
        <v>5360</v>
      </c>
      <c r="F2269" s="14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15"/>
      <c r="R2269" s="15"/>
      <c r="S2269" s="15"/>
      <c r="T2269" s="15"/>
      <c r="V2269" s="16">
        <f>(G2269+H2269+I2269+J2269+K2269+L2269+M2269+N2269+O2269+P2269+Q2269+R2269+S2269+T2269)*100</f>
        <v>0</v>
      </c>
    </row>
    <row r="2270" spans="1:22" x14ac:dyDescent="0.25">
      <c r="A2270" s="10">
        <v>78137</v>
      </c>
      <c r="B2270" s="11" t="s">
        <v>871</v>
      </c>
      <c r="C2270" s="12" t="s">
        <v>1727</v>
      </c>
      <c r="D2270" s="10">
        <v>102</v>
      </c>
      <c r="E2270" s="13" t="s">
        <v>5356</v>
      </c>
      <c r="F2270" s="14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38"/>
      <c r="T2270" s="38"/>
      <c r="V2270" s="16">
        <f t="shared" ref="V2270:V2273" si="248">(G2270+H2270+I2270+J2270+K2270+L2270+M2270+N2270+O2270+P2270+Q2270+R2270+S2270+T2270)*102</f>
        <v>0</v>
      </c>
    </row>
    <row r="2271" spans="1:22" x14ac:dyDescent="0.25">
      <c r="A2271" s="10">
        <v>71434</v>
      </c>
      <c r="B2271" s="11" t="s">
        <v>871</v>
      </c>
      <c r="C2271" s="12" t="s">
        <v>1728</v>
      </c>
      <c r="D2271" s="10">
        <v>102</v>
      </c>
      <c r="E2271" s="13" t="s">
        <v>5356</v>
      </c>
      <c r="F2271" s="14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38"/>
      <c r="T2271" s="38"/>
      <c r="V2271" s="16">
        <f t="shared" si="248"/>
        <v>0</v>
      </c>
    </row>
    <row r="2272" spans="1:22" x14ac:dyDescent="0.25">
      <c r="A2272" s="10">
        <v>71437</v>
      </c>
      <c r="B2272" s="11" t="s">
        <v>871</v>
      </c>
      <c r="C2272" s="12" t="s">
        <v>1729</v>
      </c>
      <c r="D2272" s="10">
        <v>102</v>
      </c>
      <c r="E2272" s="13" t="s">
        <v>5356</v>
      </c>
      <c r="F2272" s="14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38"/>
      <c r="T2272" s="38"/>
      <c r="V2272" s="16">
        <f t="shared" si="248"/>
        <v>0</v>
      </c>
    </row>
    <row r="2273" spans="1:22" x14ac:dyDescent="0.25">
      <c r="A2273" s="10">
        <v>71478</v>
      </c>
      <c r="B2273" s="11" t="s">
        <v>871</v>
      </c>
      <c r="C2273" s="12" t="s">
        <v>1730</v>
      </c>
      <c r="D2273" s="10">
        <v>102</v>
      </c>
      <c r="E2273" s="13" t="s">
        <v>5356</v>
      </c>
      <c r="F2273" s="14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38"/>
      <c r="T2273" s="38"/>
      <c r="V2273" s="16">
        <f t="shared" si="248"/>
        <v>0</v>
      </c>
    </row>
    <row r="2274" spans="1:22" x14ac:dyDescent="0.25">
      <c r="A2274" s="10">
        <v>71485</v>
      </c>
      <c r="B2274" s="11" t="s">
        <v>872</v>
      </c>
      <c r="C2274" s="12" t="s">
        <v>1731</v>
      </c>
      <c r="D2274" s="10">
        <v>84</v>
      </c>
      <c r="E2274" s="13">
        <v>26</v>
      </c>
      <c r="F2274" s="14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38"/>
      <c r="T2274" s="15"/>
      <c r="V2274" s="16">
        <f t="shared" ref="V2274:V2275" si="249">(G2274+H2274+I2274+J2274+K2274+L2274+M2274+N2274+O2274+P2274+Q2274+R2274+S2274+T2274)*84</f>
        <v>0</v>
      </c>
    </row>
    <row r="2275" spans="1:22" x14ac:dyDescent="0.25">
      <c r="A2275" s="10">
        <v>71486</v>
      </c>
      <c r="B2275" s="11" t="s">
        <v>872</v>
      </c>
      <c r="C2275" s="12" t="s">
        <v>1732</v>
      </c>
      <c r="D2275" s="10">
        <v>84</v>
      </c>
      <c r="E2275" s="13" t="s">
        <v>5354</v>
      </c>
      <c r="F2275" s="14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38"/>
      <c r="S2275" s="38"/>
      <c r="T2275" s="15"/>
      <c r="V2275" s="16">
        <f t="shared" si="249"/>
        <v>0</v>
      </c>
    </row>
    <row r="2276" spans="1:22" x14ac:dyDescent="0.25">
      <c r="A2276" s="10">
        <v>71477</v>
      </c>
      <c r="B2276" s="11" t="s">
        <v>872</v>
      </c>
      <c r="C2276" s="12" t="s">
        <v>1733</v>
      </c>
      <c r="D2276" s="10">
        <v>102</v>
      </c>
      <c r="E2276" s="13">
        <v>26</v>
      </c>
      <c r="F2276" s="14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38"/>
      <c r="T2276" s="15"/>
      <c r="V2276" s="16">
        <f t="shared" ref="V2276:V2279" si="250">(G2276+H2276+I2276+J2276+K2276+L2276+M2276+N2276+O2276+P2276+Q2276+R2276+S2276+T2276)*102</f>
        <v>0</v>
      </c>
    </row>
    <row r="2277" spans="1:22" x14ac:dyDescent="0.25">
      <c r="A2277" s="10">
        <v>71442</v>
      </c>
      <c r="B2277" s="11" t="s">
        <v>873</v>
      </c>
      <c r="C2277" s="12" t="s">
        <v>1734</v>
      </c>
      <c r="D2277" s="10">
        <v>102</v>
      </c>
      <c r="E2277" s="13">
        <v>26</v>
      </c>
      <c r="F2277" s="14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38"/>
      <c r="T2277" s="15"/>
      <c r="V2277" s="16">
        <f t="shared" si="250"/>
        <v>0</v>
      </c>
    </row>
    <row r="2278" spans="1:22" x14ac:dyDescent="0.25">
      <c r="A2278" s="10">
        <v>71435</v>
      </c>
      <c r="B2278" s="11" t="s">
        <v>872</v>
      </c>
      <c r="C2278" s="12" t="s">
        <v>1735</v>
      </c>
      <c r="D2278" s="10">
        <v>102</v>
      </c>
      <c r="E2278" s="13" t="s">
        <v>5356</v>
      </c>
      <c r="F2278" s="14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38"/>
      <c r="T2278" s="38"/>
      <c r="V2278" s="16">
        <f t="shared" si="250"/>
        <v>0</v>
      </c>
    </row>
    <row r="2279" spans="1:22" x14ac:dyDescent="0.25">
      <c r="A2279" s="10">
        <v>78138</v>
      </c>
      <c r="B2279" s="11" t="s">
        <v>872</v>
      </c>
      <c r="C2279" s="12" t="s">
        <v>1736</v>
      </c>
      <c r="D2279" s="10">
        <v>102</v>
      </c>
      <c r="E2279" s="13">
        <v>26</v>
      </c>
      <c r="F2279" s="14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38"/>
      <c r="T2279" s="15"/>
      <c r="V2279" s="16">
        <f t="shared" si="250"/>
        <v>0</v>
      </c>
    </row>
    <row r="2280" spans="1:22" x14ac:dyDescent="0.25">
      <c r="A2280" s="10">
        <v>78190</v>
      </c>
      <c r="B2280" s="11" t="s">
        <v>872</v>
      </c>
      <c r="C2280" s="12" t="s">
        <v>124</v>
      </c>
      <c r="D2280" s="10">
        <v>84</v>
      </c>
      <c r="E2280" s="13" t="s">
        <v>5354</v>
      </c>
      <c r="F2280" s="14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38"/>
      <c r="S2280" s="38"/>
      <c r="T2280" s="15"/>
      <c r="V2280" s="16">
        <f>(G2280+H2280+I2280+J2280+K2280+L2280+M2280+N2280+O2280+P2280+Q2280+R2280+S2280+T2280)*84</f>
        <v>0</v>
      </c>
    </row>
    <row r="2281" spans="1:22" x14ac:dyDescent="0.25">
      <c r="A2281" s="10">
        <v>71436</v>
      </c>
      <c r="B2281" s="11" t="s">
        <v>872</v>
      </c>
      <c r="C2281" s="12" t="s">
        <v>1737</v>
      </c>
      <c r="D2281" s="10">
        <v>102</v>
      </c>
      <c r="E2281" s="13">
        <v>26</v>
      </c>
      <c r="F2281" s="14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38"/>
      <c r="T2281" s="15"/>
      <c r="V2281" s="16">
        <f>(G2281+H2281+I2281+J2281+K2281+L2281+M2281+N2281+O2281+P2281+Q2281+R2281+S2281+T2281)*102</f>
        <v>0</v>
      </c>
    </row>
    <row r="2282" spans="1:22" x14ac:dyDescent="0.25">
      <c r="A2282" s="10">
        <v>71484</v>
      </c>
      <c r="B2282" s="11" t="s">
        <v>872</v>
      </c>
      <c r="C2282" s="12" t="s">
        <v>1738</v>
      </c>
      <c r="D2282" s="10">
        <v>84</v>
      </c>
      <c r="E2282" s="13">
        <v>26</v>
      </c>
      <c r="F2282" s="14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38"/>
      <c r="T2282" s="15"/>
      <c r="V2282" s="16">
        <f t="shared" ref="V2282:V2284" si="251">(G2282+H2282+I2282+J2282+K2282+L2282+M2282+N2282+O2282+P2282+Q2282+R2282+S2282+T2282)*84</f>
        <v>0</v>
      </c>
    </row>
    <row r="2283" spans="1:22" x14ac:dyDescent="0.25">
      <c r="A2283" s="10">
        <v>71472</v>
      </c>
      <c r="B2283" s="11" t="s">
        <v>872</v>
      </c>
      <c r="C2283" s="12" t="s">
        <v>1739</v>
      </c>
      <c r="D2283" s="10">
        <v>84</v>
      </c>
      <c r="E2283" s="13">
        <v>26</v>
      </c>
      <c r="F2283" s="14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38"/>
      <c r="T2283" s="15"/>
      <c r="V2283" s="16">
        <f t="shared" si="251"/>
        <v>0</v>
      </c>
    </row>
    <row r="2284" spans="1:22" x14ac:dyDescent="0.25">
      <c r="A2284" s="10">
        <v>78191</v>
      </c>
      <c r="B2284" s="11" t="s">
        <v>872</v>
      </c>
      <c r="C2284" s="12" t="s">
        <v>1740</v>
      </c>
      <c r="D2284" s="10">
        <v>84</v>
      </c>
      <c r="E2284" s="13">
        <v>26</v>
      </c>
      <c r="F2284" s="14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38"/>
      <c r="T2284" s="15"/>
      <c r="V2284" s="16">
        <f t="shared" si="251"/>
        <v>0</v>
      </c>
    </row>
    <row r="2285" spans="1:22" x14ac:dyDescent="0.25">
      <c r="A2285" s="10">
        <v>71439</v>
      </c>
      <c r="B2285" s="11" t="s">
        <v>872</v>
      </c>
      <c r="C2285" s="12" t="s">
        <v>1741</v>
      </c>
      <c r="D2285" s="10">
        <v>102</v>
      </c>
      <c r="E2285" s="13">
        <v>26</v>
      </c>
      <c r="F2285" s="14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38"/>
      <c r="T2285" s="15"/>
      <c r="V2285" s="16">
        <f t="shared" ref="V2285:V2286" si="252">(G2285+H2285+I2285+J2285+K2285+L2285+M2285+N2285+O2285+P2285+Q2285+R2285+S2285+T2285)*102</f>
        <v>0</v>
      </c>
    </row>
    <row r="2286" spans="1:22" x14ac:dyDescent="0.25">
      <c r="A2286" s="10">
        <v>71444</v>
      </c>
      <c r="B2286" s="11" t="s">
        <v>872</v>
      </c>
      <c r="C2286" s="12" t="s">
        <v>1742</v>
      </c>
      <c r="D2286" s="10">
        <v>102</v>
      </c>
      <c r="E2286" s="13">
        <v>26</v>
      </c>
      <c r="F2286" s="14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38"/>
      <c r="T2286" s="15"/>
      <c r="V2286" s="16">
        <f t="shared" si="252"/>
        <v>0</v>
      </c>
    </row>
    <row r="2287" spans="1:22" x14ac:dyDescent="0.25">
      <c r="A2287" s="10">
        <v>71446</v>
      </c>
      <c r="B2287" s="11" t="s">
        <v>872</v>
      </c>
      <c r="C2287" s="12" t="s">
        <v>1743</v>
      </c>
      <c r="D2287" s="10">
        <v>84</v>
      </c>
      <c r="E2287" s="13" t="s">
        <v>5355</v>
      </c>
      <c r="F2287" s="14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38"/>
      <c r="S2287" s="38"/>
      <c r="T2287" s="38"/>
      <c r="V2287" s="16">
        <f>(G2287+H2287+I2287+J2287+K2287+L2287+M2287+N2287+O2287+P2287+Q2287+R2287+S2287+T2287)*84</f>
        <v>0</v>
      </c>
    </row>
    <row r="2288" spans="1:22" x14ac:dyDescent="0.25">
      <c r="A2288" s="10">
        <v>71433</v>
      </c>
      <c r="B2288" s="11" t="s">
        <v>874</v>
      </c>
      <c r="C2288" s="12" t="s">
        <v>1744</v>
      </c>
      <c r="D2288" s="10">
        <v>102</v>
      </c>
      <c r="E2288" s="13">
        <v>26</v>
      </c>
      <c r="F2288" s="14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38"/>
      <c r="T2288" s="15"/>
      <c r="V2288" s="16">
        <f t="shared" ref="V2288:V2291" si="253">(G2288+H2288+I2288+J2288+K2288+L2288+M2288+N2288+O2288+P2288+Q2288+R2288+S2288+T2288)*102</f>
        <v>0</v>
      </c>
    </row>
    <row r="2289" spans="1:22" x14ac:dyDescent="0.25">
      <c r="A2289" s="10">
        <v>78147</v>
      </c>
      <c r="B2289" s="11" t="s">
        <v>875</v>
      </c>
      <c r="C2289" s="12" t="s">
        <v>1745</v>
      </c>
      <c r="D2289" s="10">
        <v>102</v>
      </c>
      <c r="E2289" s="13" t="s">
        <v>5356</v>
      </c>
      <c r="F2289" s="14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38"/>
      <c r="T2289" s="38"/>
      <c r="V2289" s="16">
        <f t="shared" si="253"/>
        <v>0</v>
      </c>
    </row>
    <row r="2290" spans="1:22" x14ac:dyDescent="0.25">
      <c r="A2290" s="10">
        <v>71443</v>
      </c>
      <c r="B2290" s="11" t="s">
        <v>876</v>
      </c>
      <c r="C2290" s="12" t="s">
        <v>1746</v>
      </c>
      <c r="D2290" s="10">
        <v>102</v>
      </c>
      <c r="E2290" s="13">
        <v>26</v>
      </c>
      <c r="F2290" s="14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38"/>
      <c r="T2290" s="15"/>
      <c r="V2290" s="16">
        <f t="shared" si="253"/>
        <v>0</v>
      </c>
    </row>
    <row r="2291" spans="1:22" x14ac:dyDescent="0.25">
      <c r="A2291" s="10">
        <v>71440</v>
      </c>
      <c r="B2291" s="11" t="s">
        <v>877</v>
      </c>
      <c r="C2291" s="12" t="s">
        <v>1747</v>
      </c>
      <c r="D2291" s="10">
        <v>102</v>
      </c>
      <c r="E2291" s="13" t="s">
        <v>5356</v>
      </c>
      <c r="F2291" s="14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38"/>
      <c r="T2291" s="38"/>
      <c r="V2291" s="16">
        <f t="shared" si="253"/>
        <v>0</v>
      </c>
    </row>
    <row r="2292" spans="1:22" s="3" customFormat="1" x14ac:dyDescent="0.25">
      <c r="A2292" s="17"/>
      <c r="B2292" s="18"/>
      <c r="C2292" s="19"/>
      <c r="D2292" s="17"/>
      <c r="E2292" s="23"/>
      <c r="F2292" s="14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V2292" s="22"/>
    </row>
    <row r="2293" spans="1:22" x14ac:dyDescent="0.25">
      <c r="A2293" s="10" t="s">
        <v>2838</v>
      </c>
      <c r="B2293" s="11" t="s">
        <v>3429</v>
      </c>
      <c r="C2293" s="12" t="s">
        <v>4258</v>
      </c>
      <c r="D2293" s="10" t="s">
        <v>131</v>
      </c>
      <c r="E2293" s="13" t="s">
        <v>5349</v>
      </c>
      <c r="F2293" s="14"/>
      <c r="G2293" s="15"/>
      <c r="H2293" s="15"/>
      <c r="I2293" s="38"/>
      <c r="J2293" s="38"/>
      <c r="K2293" s="38"/>
      <c r="L2293" s="38"/>
      <c r="M2293" s="38"/>
      <c r="N2293" s="38"/>
      <c r="O2293" s="38"/>
      <c r="P2293" s="38"/>
      <c r="Q2293" s="15"/>
      <c r="R2293" s="15"/>
      <c r="S2293" s="15"/>
      <c r="T2293" s="15"/>
      <c r="V2293" s="16">
        <f t="shared" ref="V2293:V2294" si="254">(G2293+H2293+I2293+J2293+K2293+L2293+M2293+N2293+O2293+P2293+Q2293+R2293+S2293+T2293)*150</f>
        <v>0</v>
      </c>
    </row>
    <row r="2294" spans="1:22" ht="15" customHeight="1" x14ac:dyDescent="0.25">
      <c r="A2294" s="10" t="s">
        <v>2839</v>
      </c>
      <c r="B2294" s="11" t="s">
        <v>3430</v>
      </c>
      <c r="C2294" s="12" t="s">
        <v>4259</v>
      </c>
      <c r="D2294" s="10" t="s">
        <v>131</v>
      </c>
      <c r="E2294" s="13" t="s">
        <v>5349</v>
      </c>
      <c r="F2294" s="14"/>
      <c r="G2294" s="15"/>
      <c r="H2294" s="15"/>
      <c r="I2294" s="38"/>
      <c r="J2294" s="38"/>
      <c r="K2294" s="38"/>
      <c r="L2294" s="38"/>
      <c r="M2294" s="38"/>
      <c r="N2294" s="38"/>
      <c r="O2294" s="38"/>
      <c r="P2294" s="38"/>
      <c r="Q2294" s="15"/>
      <c r="R2294" s="15"/>
      <c r="S2294" s="15"/>
      <c r="T2294" s="15"/>
      <c r="V2294" s="16">
        <f t="shared" si="254"/>
        <v>0</v>
      </c>
    </row>
    <row r="2295" spans="1:22" s="3" customFormat="1" ht="15" customHeight="1" x14ac:dyDescent="0.25">
      <c r="A2295" s="17"/>
      <c r="B2295" s="18"/>
      <c r="C2295" s="19"/>
      <c r="D2295" s="17"/>
      <c r="E2295" s="23"/>
      <c r="F2295" s="14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V2295" s="22"/>
    </row>
    <row r="2296" spans="1:22" x14ac:dyDescent="0.25">
      <c r="A2296" s="10">
        <v>79919</v>
      </c>
      <c r="B2296" s="11" t="s">
        <v>878</v>
      </c>
      <c r="C2296" s="12" t="s">
        <v>1748</v>
      </c>
      <c r="D2296" s="10">
        <v>102</v>
      </c>
      <c r="E2296" s="13">
        <v>26</v>
      </c>
      <c r="F2296" s="14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38"/>
      <c r="T2296" s="15"/>
      <c r="V2296" s="16">
        <f t="shared" ref="V2296:V2304" si="255">(G2296+H2296+I2296+J2296+K2296+L2296+M2296+N2296+O2296+P2296+Q2296+R2296+S2296+T2296)*102</f>
        <v>0</v>
      </c>
    </row>
    <row r="2297" spans="1:22" x14ac:dyDescent="0.25">
      <c r="A2297" s="10">
        <v>71460</v>
      </c>
      <c r="B2297" s="11" t="s">
        <v>878</v>
      </c>
      <c r="C2297" s="12" t="s">
        <v>1749</v>
      </c>
      <c r="D2297" s="10">
        <v>102</v>
      </c>
      <c r="E2297" s="13">
        <v>26</v>
      </c>
      <c r="F2297" s="14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38"/>
      <c r="T2297" s="15"/>
      <c r="V2297" s="16">
        <f t="shared" si="255"/>
        <v>0</v>
      </c>
    </row>
    <row r="2298" spans="1:22" x14ac:dyDescent="0.25">
      <c r="A2298" s="10">
        <v>79952</v>
      </c>
      <c r="B2298" s="11" t="s">
        <v>879</v>
      </c>
      <c r="C2298" s="12" t="s">
        <v>1750</v>
      </c>
      <c r="D2298" s="10">
        <v>102</v>
      </c>
      <c r="E2298" s="13">
        <v>26</v>
      </c>
      <c r="F2298" s="14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38"/>
      <c r="T2298" s="15"/>
      <c r="V2298" s="16">
        <f t="shared" si="255"/>
        <v>0</v>
      </c>
    </row>
    <row r="2299" spans="1:22" x14ac:dyDescent="0.25">
      <c r="A2299" s="10">
        <v>71551</v>
      </c>
      <c r="B2299" s="11" t="s">
        <v>879</v>
      </c>
      <c r="C2299" s="12" t="s">
        <v>1751</v>
      </c>
      <c r="D2299" s="10">
        <v>102</v>
      </c>
      <c r="E2299" s="13">
        <v>26</v>
      </c>
      <c r="F2299" s="14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38"/>
      <c r="T2299" s="15"/>
      <c r="V2299" s="16">
        <f t="shared" si="255"/>
        <v>0</v>
      </c>
    </row>
    <row r="2300" spans="1:22" x14ac:dyDescent="0.25">
      <c r="A2300" s="10">
        <v>71552</v>
      </c>
      <c r="B2300" s="11" t="s">
        <v>879</v>
      </c>
      <c r="C2300" s="12" t="s">
        <v>1752</v>
      </c>
      <c r="D2300" s="10">
        <v>102</v>
      </c>
      <c r="E2300" s="13">
        <v>26</v>
      </c>
      <c r="F2300" s="14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38"/>
      <c r="T2300" s="15"/>
      <c r="V2300" s="16">
        <f t="shared" si="255"/>
        <v>0</v>
      </c>
    </row>
    <row r="2301" spans="1:22" x14ac:dyDescent="0.25">
      <c r="A2301" s="10">
        <v>1992</v>
      </c>
      <c r="B2301" s="11" t="s">
        <v>879</v>
      </c>
      <c r="C2301" s="12" t="s">
        <v>1753</v>
      </c>
      <c r="D2301" s="10">
        <v>102</v>
      </c>
      <c r="E2301" s="13">
        <v>26</v>
      </c>
      <c r="F2301" s="14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38"/>
      <c r="T2301" s="15"/>
      <c r="V2301" s="16">
        <f t="shared" si="255"/>
        <v>0</v>
      </c>
    </row>
    <row r="2302" spans="1:22" x14ac:dyDescent="0.25">
      <c r="A2302" s="10">
        <v>71459</v>
      </c>
      <c r="B2302" s="11" t="s">
        <v>879</v>
      </c>
      <c r="C2302" s="12" t="s">
        <v>1754</v>
      </c>
      <c r="D2302" s="10">
        <v>102</v>
      </c>
      <c r="E2302" s="13">
        <v>26</v>
      </c>
      <c r="F2302" s="14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38"/>
      <c r="T2302" s="15"/>
      <c r="V2302" s="16">
        <f t="shared" si="255"/>
        <v>0</v>
      </c>
    </row>
    <row r="2303" spans="1:22" x14ac:dyDescent="0.25">
      <c r="A2303" s="10">
        <v>79399</v>
      </c>
      <c r="B2303" s="11" t="s">
        <v>879</v>
      </c>
      <c r="C2303" s="12" t="s">
        <v>1755</v>
      </c>
      <c r="D2303" s="10">
        <v>102</v>
      </c>
      <c r="E2303" s="13">
        <v>26</v>
      </c>
      <c r="F2303" s="14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38"/>
      <c r="T2303" s="15"/>
      <c r="V2303" s="16">
        <f t="shared" si="255"/>
        <v>0</v>
      </c>
    </row>
    <row r="2304" spans="1:22" x14ac:dyDescent="0.25">
      <c r="A2304" s="10">
        <v>79561</v>
      </c>
      <c r="B2304" s="11" t="s">
        <v>879</v>
      </c>
      <c r="C2304" s="12" t="s">
        <v>1756</v>
      </c>
      <c r="D2304" s="10">
        <v>102</v>
      </c>
      <c r="E2304" s="13">
        <v>26</v>
      </c>
      <c r="F2304" s="14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38"/>
      <c r="T2304" s="15"/>
      <c r="V2304" s="16">
        <f t="shared" si="255"/>
        <v>0</v>
      </c>
    </row>
    <row r="2305" spans="1:22" x14ac:dyDescent="0.25">
      <c r="A2305" s="10" t="s">
        <v>2840</v>
      </c>
      <c r="B2305" s="11" t="s">
        <v>3431</v>
      </c>
      <c r="C2305" s="12" t="s">
        <v>4260</v>
      </c>
      <c r="D2305" s="10" t="s">
        <v>4636</v>
      </c>
      <c r="E2305" s="13" t="s">
        <v>5349</v>
      </c>
      <c r="F2305" s="14"/>
      <c r="G2305" s="15"/>
      <c r="H2305" s="15"/>
      <c r="I2305" s="38"/>
      <c r="J2305" s="38"/>
      <c r="K2305" s="38"/>
      <c r="L2305" s="38"/>
      <c r="M2305" s="38"/>
      <c r="N2305" s="38"/>
      <c r="O2305" s="38"/>
      <c r="P2305" s="38"/>
      <c r="Q2305" s="15"/>
      <c r="R2305" s="15"/>
      <c r="S2305" s="15"/>
      <c r="T2305" s="15"/>
      <c r="V2305" s="16">
        <f t="shared" ref="V2305:V2311" si="256">(G2305+H2305+I2305+J2305+K2305+L2305+M2305+N2305+O2305+P2305+Q2305+R2305+S2305+T2305)*260</f>
        <v>0</v>
      </c>
    </row>
    <row r="2306" spans="1:22" x14ac:dyDescent="0.25">
      <c r="A2306" s="10" t="s">
        <v>2841</v>
      </c>
      <c r="B2306" s="11" t="s">
        <v>3431</v>
      </c>
      <c r="C2306" s="12" t="s">
        <v>4261</v>
      </c>
      <c r="D2306" s="10" t="s">
        <v>4636</v>
      </c>
      <c r="E2306" s="13" t="s">
        <v>5349</v>
      </c>
      <c r="F2306" s="14"/>
      <c r="G2306" s="15"/>
      <c r="H2306" s="15"/>
      <c r="I2306" s="38"/>
      <c r="J2306" s="38"/>
      <c r="K2306" s="38"/>
      <c r="L2306" s="38"/>
      <c r="M2306" s="38"/>
      <c r="N2306" s="38"/>
      <c r="O2306" s="38"/>
      <c r="P2306" s="38"/>
      <c r="Q2306" s="15"/>
      <c r="R2306" s="15"/>
      <c r="S2306" s="15"/>
      <c r="T2306" s="15"/>
      <c r="V2306" s="16">
        <f t="shared" si="256"/>
        <v>0</v>
      </c>
    </row>
    <row r="2307" spans="1:22" x14ac:dyDescent="0.25">
      <c r="A2307" s="10" t="s">
        <v>2842</v>
      </c>
      <c r="B2307" s="11" t="s">
        <v>3431</v>
      </c>
      <c r="C2307" s="12" t="s">
        <v>4262</v>
      </c>
      <c r="D2307" s="10" t="s">
        <v>4636</v>
      </c>
      <c r="E2307" s="13" t="s">
        <v>5349</v>
      </c>
      <c r="F2307" s="14"/>
      <c r="G2307" s="15"/>
      <c r="H2307" s="15"/>
      <c r="I2307" s="38"/>
      <c r="J2307" s="38"/>
      <c r="K2307" s="38"/>
      <c r="L2307" s="38"/>
      <c r="M2307" s="38"/>
      <c r="N2307" s="38"/>
      <c r="O2307" s="38"/>
      <c r="P2307" s="38"/>
      <c r="Q2307" s="15"/>
      <c r="R2307" s="15"/>
      <c r="S2307" s="15"/>
      <c r="T2307" s="15"/>
      <c r="V2307" s="16">
        <f t="shared" si="256"/>
        <v>0</v>
      </c>
    </row>
    <row r="2308" spans="1:22" x14ac:dyDescent="0.25">
      <c r="A2308" s="10" t="s">
        <v>2843</v>
      </c>
      <c r="B2308" s="11" t="s">
        <v>3431</v>
      </c>
      <c r="C2308" s="12" t="s">
        <v>4263</v>
      </c>
      <c r="D2308" s="10" t="s">
        <v>4636</v>
      </c>
      <c r="E2308" s="13" t="s">
        <v>5349</v>
      </c>
      <c r="F2308" s="14"/>
      <c r="G2308" s="15"/>
      <c r="H2308" s="15"/>
      <c r="I2308" s="38"/>
      <c r="J2308" s="38"/>
      <c r="K2308" s="38"/>
      <c r="L2308" s="38"/>
      <c r="M2308" s="38"/>
      <c r="N2308" s="38"/>
      <c r="O2308" s="38"/>
      <c r="P2308" s="38"/>
      <c r="Q2308" s="15"/>
      <c r="R2308" s="15"/>
      <c r="S2308" s="15"/>
      <c r="T2308" s="15"/>
      <c r="V2308" s="16">
        <f t="shared" si="256"/>
        <v>0</v>
      </c>
    </row>
    <row r="2309" spans="1:22" x14ac:dyDescent="0.25">
      <c r="A2309" s="10" t="s">
        <v>2844</v>
      </c>
      <c r="B2309" s="11" t="s">
        <v>3431</v>
      </c>
      <c r="C2309" s="12" t="s">
        <v>4264</v>
      </c>
      <c r="D2309" s="10" t="s">
        <v>4636</v>
      </c>
      <c r="E2309" s="13" t="s">
        <v>5349</v>
      </c>
      <c r="F2309" s="14"/>
      <c r="G2309" s="15"/>
      <c r="H2309" s="15"/>
      <c r="I2309" s="38"/>
      <c r="J2309" s="38"/>
      <c r="K2309" s="38"/>
      <c r="L2309" s="38"/>
      <c r="M2309" s="38"/>
      <c r="N2309" s="38"/>
      <c r="O2309" s="38"/>
      <c r="P2309" s="38"/>
      <c r="Q2309" s="15"/>
      <c r="R2309" s="15"/>
      <c r="S2309" s="15"/>
      <c r="T2309" s="15"/>
      <c r="V2309" s="16">
        <f t="shared" si="256"/>
        <v>0</v>
      </c>
    </row>
    <row r="2310" spans="1:22" x14ac:dyDescent="0.25">
      <c r="A2310" s="10" t="s">
        <v>2845</v>
      </c>
      <c r="B2310" s="11" t="s">
        <v>3431</v>
      </c>
      <c r="C2310" s="12" t="s">
        <v>4265</v>
      </c>
      <c r="D2310" s="10" t="s">
        <v>4636</v>
      </c>
      <c r="E2310" s="13" t="s">
        <v>5349</v>
      </c>
      <c r="F2310" s="14"/>
      <c r="G2310" s="15"/>
      <c r="H2310" s="15"/>
      <c r="I2310" s="38"/>
      <c r="J2310" s="38"/>
      <c r="K2310" s="38"/>
      <c r="L2310" s="38"/>
      <c r="M2310" s="38"/>
      <c r="N2310" s="38"/>
      <c r="O2310" s="38"/>
      <c r="P2310" s="38"/>
      <c r="Q2310" s="15"/>
      <c r="R2310" s="15"/>
      <c r="S2310" s="15"/>
      <c r="T2310" s="15"/>
      <c r="V2310" s="16">
        <f t="shared" si="256"/>
        <v>0</v>
      </c>
    </row>
    <row r="2311" spans="1:22" x14ac:dyDescent="0.25">
      <c r="A2311" s="10" t="s">
        <v>2846</v>
      </c>
      <c r="B2311" s="11" t="s">
        <v>3431</v>
      </c>
      <c r="C2311" s="12" t="s">
        <v>4266</v>
      </c>
      <c r="D2311" s="10" t="s">
        <v>4636</v>
      </c>
      <c r="E2311" s="13" t="s">
        <v>5349</v>
      </c>
      <c r="F2311" s="14"/>
      <c r="G2311" s="15"/>
      <c r="H2311" s="15"/>
      <c r="I2311" s="38"/>
      <c r="J2311" s="38"/>
      <c r="K2311" s="38"/>
      <c r="L2311" s="38"/>
      <c r="M2311" s="38"/>
      <c r="N2311" s="38"/>
      <c r="O2311" s="38"/>
      <c r="P2311" s="38"/>
      <c r="Q2311" s="15"/>
      <c r="R2311" s="15"/>
      <c r="S2311" s="15"/>
      <c r="T2311" s="15"/>
      <c r="V2311" s="16">
        <f t="shared" si="256"/>
        <v>0</v>
      </c>
    </row>
    <row r="2312" spans="1:22" s="3" customFormat="1" x14ac:dyDescent="0.25">
      <c r="A2312" s="17"/>
      <c r="B2312" s="18"/>
      <c r="C2312" s="19"/>
      <c r="D2312" s="17"/>
      <c r="E2312" s="23"/>
      <c r="F2312" s="14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V2312" s="22"/>
    </row>
    <row r="2313" spans="1:22" x14ac:dyDescent="0.25">
      <c r="A2313" s="10" t="s">
        <v>2847</v>
      </c>
      <c r="B2313" s="11" t="s">
        <v>3432</v>
      </c>
      <c r="C2313" s="12" t="s">
        <v>4267</v>
      </c>
      <c r="D2313" s="10" t="s">
        <v>4633</v>
      </c>
      <c r="E2313" s="13" t="s">
        <v>5360</v>
      </c>
      <c r="F2313" s="14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15"/>
      <c r="R2313" s="15"/>
      <c r="S2313" s="15"/>
      <c r="T2313" s="15"/>
      <c r="V2313" s="16">
        <f t="shared" ref="V2313:V2317" si="257">(G2313+H2313+I2313+J2313+K2313+L2313+M2313+N2313+O2313+P2313+Q2313+R2313+S2313+T2313)*50</f>
        <v>0</v>
      </c>
    </row>
    <row r="2314" spans="1:22" x14ac:dyDescent="0.25">
      <c r="A2314" s="10" t="s">
        <v>2848</v>
      </c>
      <c r="B2314" s="11" t="s">
        <v>3432</v>
      </c>
      <c r="C2314" s="12" t="s">
        <v>4268</v>
      </c>
      <c r="D2314" s="10" t="s">
        <v>4633</v>
      </c>
      <c r="E2314" s="13" t="s">
        <v>5360</v>
      </c>
      <c r="F2314" s="14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15"/>
      <c r="R2314" s="15"/>
      <c r="S2314" s="15"/>
      <c r="T2314" s="15"/>
      <c r="V2314" s="16">
        <f t="shared" si="257"/>
        <v>0</v>
      </c>
    </row>
    <row r="2315" spans="1:22" x14ac:dyDescent="0.25">
      <c r="A2315" s="10" t="s">
        <v>2849</v>
      </c>
      <c r="B2315" s="11" t="s">
        <v>3432</v>
      </c>
      <c r="C2315" s="12" t="s">
        <v>4269</v>
      </c>
      <c r="D2315" s="10" t="s">
        <v>4633</v>
      </c>
      <c r="E2315" s="13" t="s">
        <v>5360</v>
      </c>
      <c r="F2315" s="14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15"/>
      <c r="R2315" s="15"/>
      <c r="S2315" s="15"/>
      <c r="T2315" s="15"/>
      <c r="V2315" s="16">
        <f t="shared" si="257"/>
        <v>0</v>
      </c>
    </row>
    <row r="2316" spans="1:22" x14ac:dyDescent="0.25">
      <c r="A2316" s="10" t="s">
        <v>2850</v>
      </c>
      <c r="B2316" s="11" t="s">
        <v>3432</v>
      </c>
      <c r="C2316" s="12" t="s">
        <v>4270</v>
      </c>
      <c r="D2316" s="10" t="s">
        <v>4633</v>
      </c>
      <c r="E2316" s="13" t="s">
        <v>5360</v>
      </c>
      <c r="F2316" s="14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15"/>
      <c r="R2316" s="15"/>
      <c r="S2316" s="15"/>
      <c r="T2316" s="15"/>
      <c r="V2316" s="16">
        <f t="shared" si="257"/>
        <v>0</v>
      </c>
    </row>
    <row r="2317" spans="1:22" x14ac:dyDescent="0.25">
      <c r="A2317" s="10" t="s">
        <v>2851</v>
      </c>
      <c r="B2317" s="11" t="s">
        <v>3432</v>
      </c>
      <c r="C2317" s="12" t="s">
        <v>4271</v>
      </c>
      <c r="D2317" s="10" t="s">
        <v>4633</v>
      </c>
      <c r="E2317" s="13" t="s">
        <v>5360</v>
      </c>
      <c r="F2317" s="14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15"/>
      <c r="R2317" s="15"/>
      <c r="S2317" s="15"/>
      <c r="T2317" s="15"/>
      <c r="V2317" s="16">
        <f t="shared" si="257"/>
        <v>0</v>
      </c>
    </row>
    <row r="2318" spans="1:22" x14ac:dyDescent="0.25">
      <c r="A2318" s="10" t="s">
        <v>2852</v>
      </c>
      <c r="B2318" s="11" t="s">
        <v>3433</v>
      </c>
      <c r="C2318" s="12" t="s">
        <v>4272</v>
      </c>
      <c r="D2318" s="10" t="s">
        <v>95</v>
      </c>
      <c r="E2318" s="13" t="s">
        <v>5360</v>
      </c>
      <c r="F2318" s="14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15"/>
      <c r="R2318" s="15"/>
      <c r="S2318" s="15"/>
      <c r="T2318" s="15"/>
      <c r="V2318" s="16">
        <f t="shared" ref="V2318:V2329" si="258">(G2318+H2318+I2318+J2318+K2318+L2318+M2318+N2318+O2318+P2318+Q2318+R2318+S2318+T2318)*100</f>
        <v>0</v>
      </c>
    </row>
    <row r="2319" spans="1:22" x14ac:dyDescent="0.25">
      <c r="A2319" s="10" t="s">
        <v>2853</v>
      </c>
      <c r="B2319" s="11" t="s">
        <v>3433</v>
      </c>
      <c r="C2319" s="12" t="s">
        <v>4273</v>
      </c>
      <c r="D2319" s="10" t="s">
        <v>95</v>
      </c>
      <c r="E2319" s="13" t="s">
        <v>5360</v>
      </c>
      <c r="F2319" s="14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15"/>
      <c r="R2319" s="15"/>
      <c r="S2319" s="15"/>
      <c r="T2319" s="15"/>
      <c r="V2319" s="16">
        <f t="shared" si="258"/>
        <v>0</v>
      </c>
    </row>
    <row r="2320" spans="1:22" x14ac:dyDescent="0.25">
      <c r="A2320" s="10" t="s">
        <v>2854</v>
      </c>
      <c r="B2320" s="11" t="s">
        <v>3433</v>
      </c>
      <c r="C2320" s="12" t="s">
        <v>4274</v>
      </c>
      <c r="D2320" s="10" t="s">
        <v>95</v>
      </c>
      <c r="E2320" s="13" t="s">
        <v>5360</v>
      </c>
      <c r="F2320" s="14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15"/>
      <c r="R2320" s="15"/>
      <c r="S2320" s="15"/>
      <c r="T2320" s="15"/>
      <c r="V2320" s="16">
        <f t="shared" si="258"/>
        <v>0</v>
      </c>
    </row>
    <row r="2321" spans="1:22" x14ac:dyDescent="0.25">
      <c r="A2321" s="10" t="s">
        <v>2855</v>
      </c>
      <c r="B2321" s="11" t="s">
        <v>3433</v>
      </c>
      <c r="C2321" s="12" t="s">
        <v>4275</v>
      </c>
      <c r="D2321" s="10" t="s">
        <v>95</v>
      </c>
      <c r="E2321" s="13" t="s">
        <v>5360</v>
      </c>
      <c r="F2321" s="14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15"/>
      <c r="R2321" s="15"/>
      <c r="S2321" s="15"/>
      <c r="T2321" s="15"/>
      <c r="V2321" s="16">
        <f t="shared" si="258"/>
        <v>0</v>
      </c>
    </row>
    <row r="2322" spans="1:22" x14ac:dyDescent="0.25">
      <c r="A2322" s="10" t="s">
        <v>2856</v>
      </c>
      <c r="B2322" s="11" t="s">
        <v>3433</v>
      </c>
      <c r="C2322" s="12" t="s">
        <v>4276</v>
      </c>
      <c r="D2322" s="10" t="s">
        <v>95</v>
      </c>
      <c r="E2322" s="13" t="s">
        <v>5360</v>
      </c>
      <c r="F2322" s="14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15"/>
      <c r="R2322" s="15"/>
      <c r="S2322" s="15"/>
      <c r="T2322" s="15"/>
      <c r="V2322" s="16">
        <f t="shared" si="258"/>
        <v>0</v>
      </c>
    </row>
    <row r="2323" spans="1:22" x14ac:dyDescent="0.25">
      <c r="A2323" s="10" t="s">
        <v>2857</v>
      </c>
      <c r="B2323" s="11" t="s">
        <v>3433</v>
      </c>
      <c r="C2323" s="12" t="s">
        <v>4277</v>
      </c>
      <c r="D2323" s="10" t="s">
        <v>95</v>
      </c>
      <c r="E2323" s="13" t="s">
        <v>5360</v>
      </c>
      <c r="F2323" s="14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15"/>
      <c r="R2323" s="15"/>
      <c r="S2323" s="15"/>
      <c r="T2323" s="15"/>
      <c r="V2323" s="16">
        <f t="shared" si="258"/>
        <v>0</v>
      </c>
    </row>
    <row r="2324" spans="1:22" x14ac:dyDescent="0.25">
      <c r="A2324" s="10" t="s">
        <v>2858</v>
      </c>
      <c r="B2324" s="11" t="s">
        <v>3433</v>
      </c>
      <c r="C2324" s="12" t="s">
        <v>4278</v>
      </c>
      <c r="D2324" s="10" t="s">
        <v>95</v>
      </c>
      <c r="E2324" s="13" t="s">
        <v>5360</v>
      </c>
      <c r="F2324" s="14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15"/>
      <c r="R2324" s="15"/>
      <c r="S2324" s="15"/>
      <c r="T2324" s="15"/>
      <c r="V2324" s="16">
        <f t="shared" si="258"/>
        <v>0</v>
      </c>
    </row>
    <row r="2325" spans="1:22" x14ac:dyDescent="0.25">
      <c r="A2325" s="10" t="s">
        <v>2859</v>
      </c>
      <c r="B2325" s="11" t="s">
        <v>3433</v>
      </c>
      <c r="C2325" s="12" t="s">
        <v>4279</v>
      </c>
      <c r="D2325" s="10" t="s">
        <v>95</v>
      </c>
      <c r="E2325" s="13" t="s">
        <v>5360</v>
      </c>
      <c r="F2325" s="14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15"/>
      <c r="R2325" s="15"/>
      <c r="S2325" s="15"/>
      <c r="T2325" s="15"/>
      <c r="V2325" s="16">
        <f t="shared" si="258"/>
        <v>0</v>
      </c>
    </row>
    <row r="2326" spans="1:22" x14ac:dyDescent="0.25">
      <c r="A2326" s="10" t="s">
        <v>2860</v>
      </c>
      <c r="B2326" s="11" t="s">
        <v>3433</v>
      </c>
      <c r="C2326" s="12" t="s">
        <v>4280</v>
      </c>
      <c r="D2326" s="10" t="s">
        <v>95</v>
      </c>
      <c r="E2326" s="13" t="s">
        <v>5360</v>
      </c>
      <c r="F2326" s="14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15"/>
      <c r="R2326" s="15"/>
      <c r="S2326" s="15"/>
      <c r="T2326" s="15"/>
      <c r="V2326" s="16">
        <f t="shared" si="258"/>
        <v>0</v>
      </c>
    </row>
    <row r="2327" spans="1:22" x14ac:dyDescent="0.25">
      <c r="A2327" s="10" t="s">
        <v>2861</v>
      </c>
      <c r="B2327" s="11" t="s">
        <v>3433</v>
      </c>
      <c r="C2327" s="12" t="s">
        <v>4281</v>
      </c>
      <c r="D2327" s="10" t="s">
        <v>95</v>
      </c>
      <c r="E2327" s="13" t="s">
        <v>5360</v>
      </c>
      <c r="F2327" s="14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15"/>
      <c r="R2327" s="15"/>
      <c r="S2327" s="15"/>
      <c r="T2327" s="15"/>
      <c r="V2327" s="16">
        <f t="shared" si="258"/>
        <v>0</v>
      </c>
    </row>
    <row r="2328" spans="1:22" x14ac:dyDescent="0.25">
      <c r="A2328" s="10" t="s">
        <v>2862</v>
      </c>
      <c r="B2328" s="11" t="s">
        <v>3433</v>
      </c>
      <c r="C2328" s="12" t="s">
        <v>4282</v>
      </c>
      <c r="D2328" s="10" t="s">
        <v>95</v>
      </c>
      <c r="E2328" s="13" t="s">
        <v>5360</v>
      </c>
      <c r="F2328" s="14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15"/>
      <c r="R2328" s="15"/>
      <c r="S2328" s="15"/>
      <c r="T2328" s="15"/>
      <c r="V2328" s="16">
        <f t="shared" si="258"/>
        <v>0</v>
      </c>
    </row>
    <row r="2329" spans="1:22" x14ac:dyDescent="0.25">
      <c r="A2329" s="10" t="s">
        <v>2863</v>
      </c>
      <c r="B2329" s="11" t="s">
        <v>3433</v>
      </c>
      <c r="C2329" s="12" t="s">
        <v>4283</v>
      </c>
      <c r="D2329" s="10" t="s">
        <v>95</v>
      </c>
      <c r="E2329" s="13" t="s">
        <v>5360</v>
      </c>
      <c r="F2329" s="14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15"/>
      <c r="R2329" s="15"/>
      <c r="S2329" s="15"/>
      <c r="T2329" s="15"/>
      <c r="V2329" s="16">
        <f t="shared" si="258"/>
        <v>0</v>
      </c>
    </row>
    <row r="2330" spans="1:22" ht="30" x14ac:dyDescent="0.25">
      <c r="A2330" s="10" t="s">
        <v>4686</v>
      </c>
      <c r="B2330" s="11" t="s">
        <v>4726</v>
      </c>
      <c r="C2330" s="12" t="s">
        <v>4815</v>
      </c>
      <c r="D2330" s="10">
        <v>103</v>
      </c>
      <c r="E2330" s="13" t="s">
        <v>5363</v>
      </c>
      <c r="F2330" s="14"/>
      <c r="G2330" s="15"/>
      <c r="H2330" s="15"/>
      <c r="I2330" s="38"/>
      <c r="J2330" s="15"/>
      <c r="K2330" s="38"/>
      <c r="L2330" s="15"/>
      <c r="M2330" s="38"/>
      <c r="N2330" s="15"/>
      <c r="O2330" s="38"/>
      <c r="P2330" s="15"/>
      <c r="Q2330" s="15"/>
      <c r="R2330" s="15"/>
      <c r="S2330" s="15"/>
      <c r="T2330" s="15"/>
      <c r="V2330" s="16">
        <f t="shared" ref="V2330:V2340" si="259">(G2330+H2330+I2330+J2330+K2330+L2330+M2330+N2330+O2330+P2330+Q2330+R2330+S2330+T2330)*103</f>
        <v>0</v>
      </c>
    </row>
    <row r="2331" spans="1:22" ht="30" x14ac:dyDescent="0.25">
      <c r="A2331" s="10" t="s">
        <v>4687</v>
      </c>
      <c r="B2331" s="11" t="s">
        <v>4726</v>
      </c>
      <c r="C2331" s="12" t="s">
        <v>4816</v>
      </c>
      <c r="D2331" s="10">
        <v>103</v>
      </c>
      <c r="E2331" s="13" t="s">
        <v>5363</v>
      </c>
      <c r="F2331" s="14"/>
      <c r="G2331" s="15"/>
      <c r="H2331" s="15"/>
      <c r="I2331" s="38"/>
      <c r="J2331" s="15"/>
      <c r="K2331" s="38"/>
      <c r="L2331" s="15"/>
      <c r="M2331" s="38"/>
      <c r="N2331" s="15"/>
      <c r="O2331" s="38"/>
      <c r="P2331" s="15"/>
      <c r="Q2331" s="15"/>
      <c r="R2331" s="15"/>
      <c r="S2331" s="15"/>
      <c r="T2331" s="15"/>
      <c r="V2331" s="16">
        <f t="shared" si="259"/>
        <v>0</v>
      </c>
    </row>
    <row r="2332" spans="1:22" ht="30" x14ac:dyDescent="0.25">
      <c r="A2332" s="10" t="s">
        <v>4688</v>
      </c>
      <c r="B2332" s="11" t="s">
        <v>4726</v>
      </c>
      <c r="C2332" s="12" t="s">
        <v>4817</v>
      </c>
      <c r="D2332" s="10">
        <v>103</v>
      </c>
      <c r="E2332" s="13" t="s">
        <v>5363</v>
      </c>
      <c r="F2332" s="14"/>
      <c r="G2332" s="15"/>
      <c r="H2332" s="15"/>
      <c r="I2332" s="38"/>
      <c r="J2332" s="15"/>
      <c r="K2332" s="38"/>
      <c r="L2332" s="15"/>
      <c r="M2332" s="38"/>
      <c r="N2332" s="15"/>
      <c r="O2332" s="38"/>
      <c r="P2332" s="15"/>
      <c r="Q2332" s="15"/>
      <c r="R2332" s="15"/>
      <c r="S2332" s="15"/>
      <c r="T2332" s="15"/>
      <c r="V2332" s="16">
        <f t="shared" si="259"/>
        <v>0</v>
      </c>
    </row>
    <row r="2333" spans="1:22" ht="30" x14ac:dyDescent="0.25">
      <c r="A2333" s="10" t="s">
        <v>4689</v>
      </c>
      <c r="B2333" s="11" t="s">
        <v>4726</v>
      </c>
      <c r="C2333" s="12" t="s">
        <v>4818</v>
      </c>
      <c r="D2333" s="10">
        <v>103</v>
      </c>
      <c r="E2333" s="13" t="s">
        <v>5363</v>
      </c>
      <c r="F2333" s="14"/>
      <c r="G2333" s="15"/>
      <c r="H2333" s="15"/>
      <c r="I2333" s="38"/>
      <c r="J2333" s="15"/>
      <c r="K2333" s="38"/>
      <c r="L2333" s="15"/>
      <c r="M2333" s="38"/>
      <c r="N2333" s="15"/>
      <c r="O2333" s="38"/>
      <c r="P2333" s="15"/>
      <c r="Q2333" s="15"/>
      <c r="R2333" s="15"/>
      <c r="S2333" s="15"/>
      <c r="T2333" s="15"/>
      <c r="V2333" s="16">
        <f t="shared" si="259"/>
        <v>0</v>
      </c>
    </row>
    <row r="2334" spans="1:22" ht="30" x14ac:dyDescent="0.25">
      <c r="A2334" s="10" t="s">
        <v>4690</v>
      </c>
      <c r="B2334" s="11" t="s">
        <v>4726</v>
      </c>
      <c r="C2334" s="12" t="s">
        <v>4819</v>
      </c>
      <c r="D2334" s="10">
        <v>103</v>
      </c>
      <c r="E2334" s="13" t="s">
        <v>5363</v>
      </c>
      <c r="F2334" s="14"/>
      <c r="G2334" s="15"/>
      <c r="H2334" s="15"/>
      <c r="I2334" s="38"/>
      <c r="J2334" s="15"/>
      <c r="K2334" s="38"/>
      <c r="L2334" s="15"/>
      <c r="M2334" s="38"/>
      <c r="N2334" s="15"/>
      <c r="O2334" s="38"/>
      <c r="P2334" s="15"/>
      <c r="Q2334" s="15"/>
      <c r="R2334" s="15"/>
      <c r="S2334" s="15"/>
      <c r="T2334" s="15"/>
      <c r="V2334" s="16">
        <f t="shared" si="259"/>
        <v>0</v>
      </c>
    </row>
    <row r="2335" spans="1:22" ht="30" x14ac:dyDescent="0.25">
      <c r="A2335" s="10" t="s">
        <v>4691</v>
      </c>
      <c r="B2335" s="11" t="s">
        <v>4726</v>
      </c>
      <c r="C2335" s="12" t="s">
        <v>4820</v>
      </c>
      <c r="D2335" s="10">
        <v>103</v>
      </c>
      <c r="E2335" s="13" t="s">
        <v>5363</v>
      </c>
      <c r="F2335" s="14"/>
      <c r="G2335" s="15"/>
      <c r="H2335" s="15"/>
      <c r="I2335" s="38"/>
      <c r="J2335" s="15"/>
      <c r="K2335" s="38"/>
      <c r="L2335" s="15"/>
      <c r="M2335" s="38"/>
      <c r="N2335" s="15"/>
      <c r="O2335" s="38"/>
      <c r="P2335" s="15"/>
      <c r="Q2335" s="15"/>
      <c r="R2335" s="15"/>
      <c r="S2335" s="15"/>
      <c r="T2335" s="15"/>
      <c r="V2335" s="16">
        <f t="shared" si="259"/>
        <v>0</v>
      </c>
    </row>
    <row r="2336" spans="1:22" ht="15" customHeight="1" x14ac:dyDescent="0.25">
      <c r="A2336" s="10" t="s">
        <v>4692</v>
      </c>
      <c r="B2336" s="11" t="s">
        <v>4726</v>
      </c>
      <c r="C2336" s="12" t="s">
        <v>4821</v>
      </c>
      <c r="D2336" s="10">
        <v>103</v>
      </c>
      <c r="E2336" s="13" t="s">
        <v>5363</v>
      </c>
      <c r="F2336" s="14"/>
      <c r="G2336" s="15"/>
      <c r="H2336" s="15"/>
      <c r="I2336" s="38"/>
      <c r="J2336" s="15"/>
      <c r="K2336" s="38"/>
      <c r="L2336" s="15"/>
      <c r="M2336" s="38"/>
      <c r="N2336" s="15"/>
      <c r="O2336" s="38"/>
      <c r="P2336" s="15"/>
      <c r="Q2336" s="15"/>
      <c r="R2336" s="15"/>
      <c r="S2336" s="15"/>
      <c r="T2336" s="15"/>
      <c r="V2336" s="16">
        <f t="shared" si="259"/>
        <v>0</v>
      </c>
    </row>
    <row r="2337" spans="1:22" ht="30" x14ac:dyDescent="0.25">
      <c r="A2337" s="24" t="s">
        <v>4693</v>
      </c>
      <c r="B2337" s="11" t="s">
        <v>4726</v>
      </c>
      <c r="C2337" s="12" t="s">
        <v>4822</v>
      </c>
      <c r="D2337" s="10">
        <v>103</v>
      </c>
      <c r="E2337" s="13" t="s">
        <v>5363</v>
      </c>
      <c r="F2337" s="14"/>
      <c r="G2337" s="15"/>
      <c r="H2337" s="15"/>
      <c r="I2337" s="38"/>
      <c r="J2337" s="15"/>
      <c r="K2337" s="38"/>
      <c r="L2337" s="15"/>
      <c r="M2337" s="38"/>
      <c r="N2337" s="15"/>
      <c r="O2337" s="38"/>
      <c r="P2337" s="15"/>
      <c r="Q2337" s="15"/>
      <c r="R2337" s="15"/>
      <c r="S2337" s="15"/>
      <c r="T2337" s="15"/>
      <c r="V2337" s="16">
        <f t="shared" si="259"/>
        <v>0</v>
      </c>
    </row>
    <row r="2338" spans="1:22" ht="15" customHeight="1" x14ac:dyDescent="0.25">
      <c r="A2338" s="10" t="s">
        <v>4694</v>
      </c>
      <c r="B2338" s="11" t="s">
        <v>4726</v>
      </c>
      <c r="C2338" s="12" t="s">
        <v>4823</v>
      </c>
      <c r="D2338" s="10">
        <v>103</v>
      </c>
      <c r="E2338" s="13" t="s">
        <v>5363</v>
      </c>
      <c r="F2338" s="14"/>
      <c r="G2338" s="15"/>
      <c r="H2338" s="15"/>
      <c r="I2338" s="38"/>
      <c r="J2338" s="15"/>
      <c r="K2338" s="38"/>
      <c r="L2338" s="15"/>
      <c r="M2338" s="38"/>
      <c r="N2338" s="15"/>
      <c r="O2338" s="38"/>
      <c r="P2338" s="15"/>
      <c r="Q2338" s="15"/>
      <c r="R2338" s="15"/>
      <c r="S2338" s="15"/>
      <c r="T2338" s="15"/>
      <c r="V2338" s="16">
        <f t="shared" si="259"/>
        <v>0</v>
      </c>
    </row>
    <row r="2339" spans="1:22" ht="15" customHeight="1" x14ac:dyDescent="0.25">
      <c r="A2339" s="10" t="s">
        <v>4695</v>
      </c>
      <c r="B2339" s="11" t="s">
        <v>4726</v>
      </c>
      <c r="C2339" s="12" t="s">
        <v>4824</v>
      </c>
      <c r="D2339" s="10">
        <v>103</v>
      </c>
      <c r="E2339" s="13" t="s">
        <v>5363</v>
      </c>
      <c r="F2339" s="14"/>
      <c r="G2339" s="15"/>
      <c r="H2339" s="15"/>
      <c r="I2339" s="38"/>
      <c r="J2339" s="15"/>
      <c r="K2339" s="38"/>
      <c r="L2339" s="15"/>
      <c r="M2339" s="38"/>
      <c r="N2339" s="15"/>
      <c r="O2339" s="38"/>
      <c r="P2339" s="15"/>
      <c r="Q2339" s="15"/>
      <c r="R2339" s="15"/>
      <c r="S2339" s="15"/>
      <c r="T2339" s="15"/>
      <c r="V2339" s="16">
        <f t="shared" si="259"/>
        <v>0</v>
      </c>
    </row>
    <row r="2340" spans="1:22" ht="30" x14ac:dyDescent="0.25">
      <c r="A2340" s="10" t="s">
        <v>4696</v>
      </c>
      <c r="B2340" s="11" t="s">
        <v>4726</v>
      </c>
      <c r="C2340" s="12" t="s">
        <v>4825</v>
      </c>
      <c r="D2340" s="10">
        <v>103</v>
      </c>
      <c r="E2340" s="13" t="s">
        <v>5363</v>
      </c>
      <c r="F2340" s="14"/>
      <c r="G2340" s="15"/>
      <c r="H2340" s="15"/>
      <c r="I2340" s="38"/>
      <c r="J2340" s="15"/>
      <c r="K2340" s="38"/>
      <c r="L2340" s="15"/>
      <c r="M2340" s="38"/>
      <c r="N2340" s="15"/>
      <c r="O2340" s="38"/>
      <c r="P2340" s="15"/>
      <c r="Q2340" s="15"/>
      <c r="R2340" s="15"/>
      <c r="S2340" s="15"/>
      <c r="T2340" s="15"/>
      <c r="V2340" s="16">
        <f t="shared" si="259"/>
        <v>0</v>
      </c>
    </row>
    <row r="2341" spans="1:22" x14ac:dyDescent="0.25">
      <c r="A2341" s="10" t="s">
        <v>2864</v>
      </c>
      <c r="B2341" s="11" t="s">
        <v>3434</v>
      </c>
      <c r="C2341" s="12" t="s">
        <v>4284</v>
      </c>
      <c r="D2341" s="10" t="s">
        <v>4633</v>
      </c>
      <c r="E2341" s="13" t="s">
        <v>5360</v>
      </c>
      <c r="F2341" s="14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15"/>
      <c r="R2341" s="15"/>
      <c r="S2341" s="15"/>
      <c r="T2341" s="15"/>
      <c r="V2341" s="16">
        <f t="shared" ref="V2341:V2360" si="260">(G2341+H2341+I2341+J2341+K2341+L2341+M2341+N2341+O2341+P2341+Q2341+R2341+S2341+T2341)*50</f>
        <v>0</v>
      </c>
    </row>
    <row r="2342" spans="1:22" x14ac:dyDescent="0.25">
      <c r="A2342" s="10" t="s">
        <v>2865</v>
      </c>
      <c r="B2342" s="11" t="s">
        <v>3434</v>
      </c>
      <c r="C2342" s="12" t="s">
        <v>4285</v>
      </c>
      <c r="D2342" s="10" t="s">
        <v>4633</v>
      </c>
      <c r="E2342" s="13" t="s">
        <v>5360</v>
      </c>
      <c r="F2342" s="14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15"/>
      <c r="R2342" s="15"/>
      <c r="S2342" s="15"/>
      <c r="T2342" s="15"/>
      <c r="V2342" s="16">
        <f t="shared" si="260"/>
        <v>0</v>
      </c>
    </row>
    <row r="2343" spans="1:22" x14ac:dyDescent="0.25">
      <c r="A2343" s="10" t="s">
        <v>2866</v>
      </c>
      <c r="B2343" s="11" t="s">
        <v>3434</v>
      </c>
      <c r="C2343" s="12" t="s">
        <v>4286</v>
      </c>
      <c r="D2343" s="10" t="s">
        <v>4633</v>
      </c>
      <c r="E2343" s="13" t="s">
        <v>5360</v>
      </c>
      <c r="F2343" s="14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15"/>
      <c r="R2343" s="15"/>
      <c r="S2343" s="15"/>
      <c r="T2343" s="15"/>
      <c r="V2343" s="16">
        <f t="shared" si="260"/>
        <v>0</v>
      </c>
    </row>
    <row r="2344" spans="1:22" x14ac:dyDescent="0.25">
      <c r="A2344" s="10" t="s">
        <v>2867</v>
      </c>
      <c r="B2344" s="11" t="s">
        <v>3432</v>
      </c>
      <c r="C2344" s="12" t="s">
        <v>4287</v>
      </c>
      <c r="D2344" s="10" t="s">
        <v>4633</v>
      </c>
      <c r="E2344" s="13" t="s">
        <v>5360</v>
      </c>
      <c r="F2344" s="14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15"/>
      <c r="R2344" s="15"/>
      <c r="S2344" s="15"/>
      <c r="T2344" s="15"/>
      <c r="V2344" s="16">
        <f t="shared" si="260"/>
        <v>0</v>
      </c>
    </row>
    <row r="2345" spans="1:22" x14ac:dyDescent="0.25">
      <c r="A2345" s="10" t="s">
        <v>2868</v>
      </c>
      <c r="B2345" s="11" t="s">
        <v>3432</v>
      </c>
      <c r="C2345" s="12" t="s">
        <v>4288</v>
      </c>
      <c r="D2345" s="10" t="s">
        <v>4633</v>
      </c>
      <c r="E2345" s="13" t="s">
        <v>5360</v>
      </c>
      <c r="F2345" s="14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15"/>
      <c r="R2345" s="15"/>
      <c r="S2345" s="15"/>
      <c r="T2345" s="15"/>
      <c r="V2345" s="16">
        <f t="shared" si="260"/>
        <v>0</v>
      </c>
    </row>
    <row r="2346" spans="1:22" x14ac:dyDescent="0.25">
      <c r="A2346" s="10" t="s">
        <v>2869</v>
      </c>
      <c r="B2346" s="11" t="s">
        <v>3435</v>
      </c>
      <c r="C2346" s="12" t="s">
        <v>4289</v>
      </c>
      <c r="D2346" s="10" t="s">
        <v>4633</v>
      </c>
      <c r="E2346" s="13" t="s">
        <v>5360</v>
      </c>
      <c r="F2346" s="14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15"/>
      <c r="R2346" s="15"/>
      <c r="S2346" s="15"/>
      <c r="T2346" s="15"/>
      <c r="V2346" s="16">
        <f t="shared" si="260"/>
        <v>0</v>
      </c>
    </row>
    <row r="2347" spans="1:22" x14ac:dyDescent="0.25">
      <c r="A2347" s="10" t="s">
        <v>2870</v>
      </c>
      <c r="B2347" s="11" t="s">
        <v>3435</v>
      </c>
      <c r="C2347" s="12" t="s">
        <v>4290</v>
      </c>
      <c r="D2347" s="10" t="s">
        <v>4633</v>
      </c>
      <c r="E2347" s="13" t="s">
        <v>5360</v>
      </c>
      <c r="F2347" s="14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15"/>
      <c r="R2347" s="15"/>
      <c r="S2347" s="15"/>
      <c r="T2347" s="15"/>
      <c r="V2347" s="16">
        <f t="shared" si="260"/>
        <v>0</v>
      </c>
    </row>
    <row r="2348" spans="1:22" x14ac:dyDescent="0.25">
      <c r="A2348" s="10" t="s">
        <v>2871</v>
      </c>
      <c r="B2348" s="11" t="s">
        <v>3435</v>
      </c>
      <c r="C2348" s="12" t="s">
        <v>4291</v>
      </c>
      <c r="D2348" s="10" t="s">
        <v>4633</v>
      </c>
      <c r="E2348" s="13" t="s">
        <v>5360</v>
      </c>
      <c r="F2348" s="14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15"/>
      <c r="R2348" s="15"/>
      <c r="S2348" s="15"/>
      <c r="T2348" s="15"/>
      <c r="V2348" s="16">
        <f t="shared" si="260"/>
        <v>0</v>
      </c>
    </row>
    <row r="2349" spans="1:22" x14ac:dyDescent="0.25">
      <c r="A2349" s="10" t="s">
        <v>2872</v>
      </c>
      <c r="B2349" s="11" t="s">
        <v>3435</v>
      </c>
      <c r="C2349" s="12" t="s">
        <v>4292</v>
      </c>
      <c r="D2349" s="10" t="s">
        <v>4633</v>
      </c>
      <c r="E2349" s="13" t="s">
        <v>5360</v>
      </c>
      <c r="F2349" s="14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15"/>
      <c r="R2349" s="15"/>
      <c r="S2349" s="15"/>
      <c r="T2349" s="15"/>
      <c r="V2349" s="16">
        <f t="shared" si="260"/>
        <v>0</v>
      </c>
    </row>
    <row r="2350" spans="1:22" x14ac:dyDescent="0.25">
      <c r="A2350" s="10" t="s">
        <v>2873</v>
      </c>
      <c r="B2350" s="11" t="s">
        <v>3435</v>
      </c>
      <c r="C2350" s="12" t="s">
        <v>4293</v>
      </c>
      <c r="D2350" s="10" t="s">
        <v>4633</v>
      </c>
      <c r="E2350" s="13" t="s">
        <v>5360</v>
      </c>
      <c r="F2350" s="14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15"/>
      <c r="R2350" s="15"/>
      <c r="S2350" s="15"/>
      <c r="T2350" s="15"/>
      <c r="V2350" s="16">
        <f t="shared" si="260"/>
        <v>0</v>
      </c>
    </row>
    <row r="2351" spans="1:22" x14ac:dyDescent="0.25">
      <c r="A2351" s="10" t="s">
        <v>2874</v>
      </c>
      <c r="B2351" s="11" t="s">
        <v>3435</v>
      </c>
      <c r="C2351" s="12" t="s">
        <v>4294</v>
      </c>
      <c r="D2351" s="10" t="s">
        <v>4633</v>
      </c>
      <c r="E2351" s="13" t="s">
        <v>5360</v>
      </c>
      <c r="F2351" s="14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15"/>
      <c r="R2351" s="15"/>
      <c r="S2351" s="15"/>
      <c r="T2351" s="15"/>
      <c r="V2351" s="16">
        <f t="shared" si="260"/>
        <v>0</v>
      </c>
    </row>
    <row r="2352" spans="1:22" x14ac:dyDescent="0.25">
      <c r="A2352" s="10" t="s">
        <v>2875</v>
      </c>
      <c r="B2352" s="11" t="s">
        <v>3435</v>
      </c>
      <c r="C2352" s="12" t="s">
        <v>4295</v>
      </c>
      <c r="D2352" s="10" t="s">
        <v>4633</v>
      </c>
      <c r="E2352" s="13" t="s">
        <v>5360</v>
      </c>
      <c r="F2352" s="14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15"/>
      <c r="R2352" s="15"/>
      <c r="S2352" s="15"/>
      <c r="T2352" s="15"/>
      <c r="V2352" s="16">
        <f t="shared" si="260"/>
        <v>0</v>
      </c>
    </row>
    <row r="2353" spans="1:22" x14ac:dyDescent="0.25">
      <c r="A2353" s="10" t="s">
        <v>2876</v>
      </c>
      <c r="B2353" s="11" t="s">
        <v>3435</v>
      </c>
      <c r="C2353" s="12" t="s">
        <v>4296</v>
      </c>
      <c r="D2353" s="10" t="s">
        <v>4633</v>
      </c>
      <c r="E2353" s="13" t="s">
        <v>5360</v>
      </c>
      <c r="F2353" s="14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15"/>
      <c r="R2353" s="15"/>
      <c r="S2353" s="15"/>
      <c r="T2353" s="15"/>
      <c r="V2353" s="16">
        <f t="shared" si="260"/>
        <v>0</v>
      </c>
    </row>
    <row r="2354" spans="1:22" x14ac:dyDescent="0.25">
      <c r="A2354" s="10" t="s">
        <v>2877</v>
      </c>
      <c r="B2354" s="11" t="s">
        <v>3435</v>
      </c>
      <c r="C2354" s="12" t="s">
        <v>4297</v>
      </c>
      <c r="D2354" s="10" t="s">
        <v>4633</v>
      </c>
      <c r="E2354" s="13" t="s">
        <v>5360</v>
      </c>
      <c r="F2354" s="14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15"/>
      <c r="R2354" s="15"/>
      <c r="S2354" s="15"/>
      <c r="T2354" s="15"/>
      <c r="V2354" s="16">
        <f t="shared" si="260"/>
        <v>0</v>
      </c>
    </row>
    <row r="2355" spans="1:22" x14ac:dyDescent="0.25">
      <c r="A2355" s="10" t="s">
        <v>2878</v>
      </c>
      <c r="B2355" s="11" t="s">
        <v>3435</v>
      </c>
      <c r="C2355" s="12" t="s">
        <v>4298</v>
      </c>
      <c r="D2355" s="10" t="s">
        <v>4633</v>
      </c>
      <c r="E2355" s="13" t="s">
        <v>5360</v>
      </c>
      <c r="F2355" s="14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15"/>
      <c r="R2355" s="15"/>
      <c r="S2355" s="15"/>
      <c r="T2355" s="15"/>
      <c r="V2355" s="16">
        <f t="shared" si="260"/>
        <v>0</v>
      </c>
    </row>
    <row r="2356" spans="1:22" x14ac:dyDescent="0.25">
      <c r="A2356" s="10" t="s">
        <v>2879</v>
      </c>
      <c r="B2356" s="11" t="s">
        <v>3435</v>
      </c>
      <c r="C2356" s="12" t="s">
        <v>4299</v>
      </c>
      <c r="D2356" s="10" t="s">
        <v>4633</v>
      </c>
      <c r="E2356" s="13" t="s">
        <v>5360</v>
      </c>
      <c r="F2356" s="14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15"/>
      <c r="R2356" s="15"/>
      <c r="S2356" s="15"/>
      <c r="T2356" s="15"/>
      <c r="V2356" s="16">
        <f t="shared" si="260"/>
        <v>0</v>
      </c>
    </row>
    <row r="2357" spans="1:22" x14ac:dyDescent="0.25">
      <c r="A2357" s="10" t="s">
        <v>2880</v>
      </c>
      <c r="B2357" s="11" t="s">
        <v>3435</v>
      </c>
      <c r="C2357" s="12" t="s">
        <v>4300</v>
      </c>
      <c r="D2357" s="10" t="s">
        <v>4633</v>
      </c>
      <c r="E2357" s="13" t="s">
        <v>5360</v>
      </c>
      <c r="F2357" s="14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15"/>
      <c r="R2357" s="15"/>
      <c r="S2357" s="15"/>
      <c r="T2357" s="15"/>
      <c r="V2357" s="16">
        <f t="shared" si="260"/>
        <v>0</v>
      </c>
    </row>
    <row r="2358" spans="1:22" x14ac:dyDescent="0.25">
      <c r="A2358" s="10" t="s">
        <v>2881</v>
      </c>
      <c r="B2358" s="11" t="s">
        <v>3435</v>
      </c>
      <c r="C2358" s="12" t="s">
        <v>4301</v>
      </c>
      <c r="D2358" s="10" t="s">
        <v>4633</v>
      </c>
      <c r="E2358" s="13" t="s">
        <v>5360</v>
      </c>
      <c r="F2358" s="14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15"/>
      <c r="R2358" s="15"/>
      <c r="S2358" s="15"/>
      <c r="T2358" s="15"/>
      <c r="V2358" s="16">
        <f t="shared" si="260"/>
        <v>0</v>
      </c>
    </row>
    <row r="2359" spans="1:22" x14ac:dyDescent="0.25">
      <c r="A2359" s="10" t="s">
        <v>2882</v>
      </c>
      <c r="B2359" s="11" t="s">
        <v>3435</v>
      </c>
      <c r="C2359" s="12" t="s">
        <v>4302</v>
      </c>
      <c r="D2359" s="10" t="s">
        <v>4633</v>
      </c>
      <c r="E2359" s="13" t="s">
        <v>5360</v>
      </c>
      <c r="F2359" s="14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15"/>
      <c r="R2359" s="15"/>
      <c r="S2359" s="15"/>
      <c r="T2359" s="15"/>
      <c r="V2359" s="16">
        <f t="shared" si="260"/>
        <v>0</v>
      </c>
    </row>
    <row r="2360" spans="1:22" x14ac:dyDescent="0.25">
      <c r="A2360" s="10" t="s">
        <v>2883</v>
      </c>
      <c r="B2360" s="11" t="s">
        <v>3435</v>
      </c>
      <c r="C2360" s="12" t="s">
        <v>4303</v>
      </c>
      <c r="D2360" s="10" t="s">
        <v>4633</v>
      </c>
      <c r="E2360" s="13" t="s">
        <v>5360</v>
      </c>
      <c r="F2360" s="14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15"/>
      <c r="R2360" s="15"/>
      <c r="S2360" s="15"/>
      <c r="T2360" s="15"/>
      <c r="V2360" s="16">
        <f t="shared" si="260"/>
        <v>0</v>
      </c>
    </row>
    <row r="2361" spans="1:22" x14ac:dyDescent="0.25">
      <c r="A2361" s="10" t="s">
        <v>2884</v>
      </c>
      <c r="B2361" s="11" t="s">
        <v>3432</v>
      </c>
      <c r="C2361" s="12" t="s">
        <v>4304</v>
      </c>
      <c r="D2361" s="10" t="s">
        <v>95</v>
      </c>
      <c r="E2361" s="13" t="s">
        <v>5360</v>
      </c>
      <c r="F2361" s="14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15"/>
      <c r="R2361" s="15"/>
      <c r="S2361" s="15"/>
      <c r="T2361" s="15"/>
      <c r="V2361" s="16">
        <f t="shared" ref="V2361:V2363" si="261">(G2361+H2361+I2361+J2361+K2361+L2361+M2361+N2361+O2361+P2361+Q2361+R2361+S2361+T2361)*100</f>
        <v>0</v>
      </c>
    </row>
    <row r="2362" spans="1:22" x14ac:dyDescent="0.25">
      <c r="A2362" s="10" t="s">
        <v>2885</v>
      </c>
      <c r="B2362" s="11" t="s">
        <v>3432</v>
      </c>
      <c r="C2362" s="12" t="s">
        <v>4305</v>
      </c>
      <c r="D2362" s="10" t="s">
        <v>95</v>
      </c>
      <c r="E2362" s="13" t="s">
        <v>5360</v>
      </c>
      <c r="F2362" s="14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15"/>
      <c r="R2362" s="15"/>
      <c r="S2362" s="15"/>
      <c r="T2362" s="15"/>
      <c r="V2362" s="16">
        <f t="shared" si="261"/>
        <v>0</v>
      </c>
    </row>
    <row r="2363" spans="1:22" x14ac:dyDescent="0.25">
      <c r="A2363" s="10" t="s">
        <v>2886</v>
      </c>
      <c r="B2363" s="11" t="s">
        <v>3432</v>
      </c>
      <c r="C2363" s="12" t="s">
        <v>4306</v>
      </c>
      <c r="D2363" s="10" t="s">
        <v>95</v>
      </c>
      <c r="E2363" s="13" t="s">
        <v>5360</v>
      </c>
      <c r="F2363" s="14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15"/>
      <c r="R2363" s="15"/>
      <c r="S2363" s="15"/>
      <c r="T2363" s="15"/>
      <c r="V2363" s="16">
        <f t="shared" si="261"/>
        <v>0</v>
      </c>
    </row>
    <row r="2364" spans="1:22" x14ac:dyDescent="0.25">
      <c r="A2364" s="10" t="s">
        <v>4697</v>
      </c>
      <c r="B2364" s="11" t="s">
        <v>3432</v>
      </c>
      <c r="C2364" s="12" t="s">
        <v>4826</v>
      </c>
      <c r="D2364" s="10">
        <v>103</v>
      </c>
      <c r="E2364" s="13" t="s">
        <v>5363</v>
      </c>
      <c r="F2364" s="14"/>
      <c r="G2364" s="15"/>
      <c r="H2364" s="15"/>
      <c r="I2364" s="38"/>
      <c r="J2364" s="15"/>
      <c r="K2364" s="38"/>
      <c r="L2364" s="15"/>
      <c r="M2364" s="38"/>
      <c r="N2364" s="15"/>
      <c r="O2364" s="38"/>
      <c r="P2364" s="15"/>
      <c r="Q2364" s="15"/>
      <c r="R2364" s="15"/>
      <c r="S2364" s="15"/>
      <c r="T2364" s="15"/>
      <c r="V2364" s="16">
        <f t="shared" ref="V2364:V2368" si="262">(G2364+H2364+I2364+J2364+K2364+L2364+M2364+N2364+O2364+P2364+Q2364+R2364+S2364+T2364)*103</f>
        <v>0</v>
      </c>
    </row>
    <row r="2365" spans="1:22" x14ac:dyDescent="0.25">
      <c r="A2365" s="10" t="s">
        <v>4698</v>
      </c>
      <c r="B2365" s="11" t="s">
        <v>3432</v>
      </c>
      <c r="C2365" s="12" t="s">
        <v>4827</v>
      </c>
      <c r="D2365" s="10">
        <v>103</v>
      </c>
      <c r="E2365" s="13" t="s">
        <v>5363</v>
      </c>
      <c r="F2365" s="14"/>
      <c r="G2365" s="15"/>
      <c r="H2365" s="15"/>
      <c r="I2365" s="38"/>
      <c r="J2365" s="15"/>
      <c r="K2365" s="38"/>
      <c r="L2365" s="15"/>
      <c r="M2365" s="38"/>
      <c r="N2365" s="15"/>
      <c r="O2365" s="38"/>
      <c r="P2365" s="15"/>
      <c r="Q2365" s="15"/>
      <c r="R2365" s="15"/>
      <c r="S2365" s="15"/>
      <c r="T2365" s="15"/>
      <c r="V2365" s="16">
        <f t="shared" si="262"/>
        <v>0</v>
      </c>
    </row>
    <row r="2366" spans="1:22" x14ac:dyDescent="0.25">
      <c r="A2366" s="10" t="s">
        <v>4699</v>
      </c>
      <c r="B2366" s="11" t="s">
        <v>3432</v>
      </c>
      <c r="C2366" s="12" t="s">
        <v>4828</v>
      </c>
      <c r="D2366" s="10">
        <v>103</v>
      </c>
      <c r="E2366" s="13" t="s">
        <v>5363</v>
      </c>
      <c r="F2366" s="14"/>
      <c r="G2366" s="15"/>
      <c r="H2366" s="15"/>
      <c r="I2366" s="38"/>
      <c r="J2366" s="15"/>
      <c r="K2366" s="38"/>
      <c r="L2366" s="15"/>
      <c r="M2366" s="38"/>
      <c r="N2366" s="15"/>
      <c r="O2366" s="38"/>
      <c r="P2366" s="15"/>
      <c r="Q2366" s="15"/>
      <c r="R2366" s="15"/>
      <c r="S2366" s="15"/>
      <c r="T2366" s="15"/>
      <c r="V2366" s="16">
        <f t="shared" si="262"/>
        <v>0</v>
      </c>
    </row>
    <row r="2367" spans="1:22" x14ac:dyDescent="0.25">
      <c r="A2367" s="10" t="s">
        <v>4700</v>
      </c>
      <c r="B2367" s="11" t="s">
        <v>3432</v>
      </c>
      <c r="C2367" s="12" t="s">
        <v>4829</v>
      </c>
      <c r="D2367" s="10">
        <v>103</v>
      </c>
      <c r="E2367" s="13" t="s">
        <v>5363</v>
      </c>
      <c r="F2367" s="14"/>
      <c r="G2367" s="15"/>
      <c r="H2367" s="15"/>
      <c r="I2367" s="38"/>
      <c r="J2367" s="15"/>
      <c r="K2367" s="38"/>
      <c r="L2367" s="15"/>
      <c r="M2367" s="38"/>
      <c r="N2367" s="15"/>
      <c r="O2367" s="38"/>
      <c r="P2367" s="15"/>
      <c r="Q2367" s="15"/>
      <c r="R2367" s="15"/>
      <c r="S2367" s="15"/>
      <c r="T2367" s="15"/>
      <c r="V2367" s="16">
        <f t="shared" si="262"/>
        <v>0</v>
      </c>
    </row>
    <row r="2368" spans="1:22" x14ac:dyDescent="0.25">
      <c r="A2368" s="10" t="s">
        <v>4701</v>
      </c>
      <c r="B2368" s="11" t="s">
        <v>3432</v>
      </c>
      <c r="C2368" s="12" t="s">
        <v>4830</v>
      </c>
      <c r="D2368" s="10">
        <v>103</v>
      </c>
      <c r="E2368" s="13" t="s">
        <v>5363</v>
      </c>
      <c r="F2368" s="14"/>
      <c r="G2368" s="15"/>
      <c r="H2368" s="15"/>
      <c r="I2368" s="38"/>
      <c r="J2368" s="15"/>
      <c r="K2368" s="38"/>
      <c r="L2368" s="15"/>
      <c r="M2368" s="38"/>
      <c r="N2368" s="15"/>
      <c r="O2368" s="38"/>
      <c r="P2368" s="15"/>
      <c r="Q2368" s="15"/>
      <c r="R2368" s="15"/>
      <c r="S2368" s="15"/>
      <c r="T2368" s="15"/>
      <c r="V2368" s="16">
        <f t="shared" si="262"/>
        <v>0</v>
      </c>
    </row>
    <row r="2369" spans="1:22" x14ac:dyDescent="0.25">
      <c r="A2369" s="10" t="s">
        <v>2887</v>
      </c>
      <c r="B2369" s="11" t="s">
        <v>3432</v>
      </c>
      <c r="C2369" s="12" t="s">
        <v>4307</v>
      </c>
      <c r="D2369" s="10" t="s">
        <v>95</v>
      </c>
      <c r="E2369" s="13" t="s">
        <v>5360</v>
      </c>
      <c r="F2369" s="14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15"/>
      <c r="R2369" s="15"/>
      <c r="S2369" s="15"/>
      <c r="T2369" s="15"/>
      <c r="V2369" s="16">
        <f t="shared" ref="V2369:V2378" si="263">(G2369+H2369+I2369+J2369+K2369+L2369+M2369+N2369+O2369+P2369+Q2369+R2369+S2369+T2369)*100</f>
        <v>0</v>
      </c>
    </row>
    <row r="2370" spans="1:22" x14ac:dyDescent="0.25">
      <c r="A2370" s="10" t="s">
        <v>2888</v>
      </c>
      <c r="B2370" s="11" t="s">
        <v>3432</v>
      </c>
      <c r="C2370" s="12" t="s">
        <v>4308</v>
      </c>
      <c r="D2370" s="10" t="s">
        <v>95</v>
      </c>
      <c r="E2370" s="13" t="s">
        <v>5360</v>
      </c>
      <c r="F2370" s="14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15"/>
      <c r="R2370" s="15"/>
      <c r="S2370" s="15"/>
      <c r="T2370" s="15"/>
      <c r="V2370" s="16">
        <f t="shared" si="263"/>
        <v>0</v>
      </c>
    </row>
    <row r="2371" spans="1:22" x14ac:dyDescent="0.25">
      <c r="A2371" s="10" t="s">
        <v>2889</v>
      </c>
      <c r="B2371" s="11" t="s">
        <v>3432</v>
      </c>
      <c r="C2371" s="12" t="s">
        <v>4309</v>
      </c>
      <c r="D2371" s="10" t="s">
        <v>95</v>
      </c>
      <c r="E2371" s="13" t="s">
        <v>5360</v>
      </c>
      <c r="F2371" s="14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15"/>
      <c r="R2371" s="15"/>
      <c r="S2371" s="15"/>
      <c r="T2371" s="15"/>
      <c r="V2371" s="16">
        <f t="shared" si="263"/>
        <v>0</v>
      </c>
    </row>
    <row r="2372" spans="1:22" x14ac:dyDescent="0.25">
      <c r="A2372" s="10" t="s">
        <v>2890</v>
      </c>
      <c r="B2372" s="11" t="s">
        <v>3432</v>
      </c>
      <c r="C2372" s="12" t="s">
        <v>4310</v>
      </c>
      <c r="D2372" s="10" t="s">
        <v>95</v>
      </c>
      <c r="E2372" s="13" t="s">
        <v>5360</v>
      </c>
      <c r="F2372" s="14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15"/>
      <c r="R2372" s="15"/>
      <c r="S2372" s="15"/>
      <c r="T2372" s="15"/>
      <c r="V2372" s="16">
        <f t="shared" si="263"/>
        <v>0</v>
      </c>
    </row>
    <row r="2373" spans="1:22" x14ac:dyDescent="0.25">
      <c r="A2373" s="10" t="s">
        <v>2891</v>
      </c>
      <c r="B2373" s="11" t="s">
        <v>3432</v>
      </c>
      <c r="C2373" s="12" t="s">
        <v>4311</v>
      </c>
      <c r="D2373" s="10" t="s">
        <v>95</v>
      </c>
      <c r="E2373" s="13" t="s">
        <v>5360</v>
      </c>
      <c r="F2373" s="14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15"/>
      <c r="R2373" s="15"/>
      <c r="S2373" s="15"/>
      <c r="T2373" s="15"/>
      <c r="V2373" s="16">
        <f t="shared" si="263"/>
        <v>0</v>
      </c>
    </row>
    <row r="2374" spans="1:22" x14ac:dyDescent="0.25">
      <c r="A2374" s="10" t="s">
        <v>2892</v>
      </c>
      <c r="B2374" s="11" t="s">
        <v>3432</v>
      </c>
      <c r="C2374" s="12" t="s">
        <v>4312</v>
      </c>
      <c r="D2374" s="10" t="s">
        <v>95</v>
      </c>
      <c r="E2374" s="13" t="s">
        <v>5360</v>
      </c>
      <c r="F2374" s="14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15"/>
      <c r="R2374" s="15"/>
      <c r="S2374" s="15"/>
      <c r="T2374" s="15"/>
      <c r="V2374" s="16">
        <f t="shared" si="263"/>
        <v>0</v>
      </c>
    </row>
    <row r="2375" spans="1:22" x14ac:dyDescent="0.25">
      <c r="A2375" s="10" t="s">
        <v>2893</v>
      </c>
      <c r="B2375" s="11" t="s">
        <v>3432</v>
      </c>
      <c r="C2375" s="12" t="s">
        <v>4313</v>
      </c>
      <c r="D2375" s="10" t="s">
        <v>95</v>
      </c>
      <c r="E2375" s="13" t="s">
        <v>5360</v>
      </c>
      <c r="F2375" s="14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15"/>
      <c r="R2375" s="15"/>
      <c r="S2375" s="15"/>
      <c r="T2375" s="15"/>
      <c r="V2375" s="16">
        <f t="shared" si="263"/>
        <v>0</v>
      </c>
    </row>
    <row r="2376" spans="1:22" x14ac:dyDescent="0.25">
      <c r="A2376" s="10" t="s">
        <v>2894</v>
      </c>
      <c r="B2376" s="11" t="s">
        <v>3432</v>
      </c>
      <c r="C2376" s="12" t="s">
        <v>4314</v>
      </c>
      <c r="D2376" s="10" t="s">
        <v>95</v>
      </c>
      <c r="E2376" s="13" t="s">
        <v>5360</v>
      </c>
      <c r="F2376" s="14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15"/>
      <c r="R2376" s="15"/>
      <c r="S2376" s="15"/>
      <c r="T2376" s="15"/>
      <c r="V2376" s="16">
        <f t="shared" si="263"/>
        <v>0</v>
      </c>
    </row>
    <row r="2377" spans="1:22" x14ac:dyDescent="0.25">
      <c r="A2377" s="10" t="s">
        <v>2895</v>
      </c>
      <c r="B2377" s="11" t="s">
        <v>3432</v>
      </c>
      <c r="C2377" s="12" t="s">
        <v>4315</v>
      </c>
      <c r="D2377" s="10" t="s">
        <v>95</v>
      </c>
      <c r="E2377" s="13" t="s">
        <v>5360</v>
      </c>
      <c r="F2377" s="14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15"/>
      <c r="R2377" s="15"/>
      <c r="S2377" s="15"/>
      <c r="T2377" s="15"/>
      <c r="V2377" s="16">
        <f t="shared" si="263"/>
        <v>0</v>
      </c>
    </row>
    <row r="2378" spans="1:22" x14ac:dyDescent="0.25">
      <c r="A2378" s="10" t="s">
        <v>2896</v>
      </c>
      <c r="B2378" s="11" t="s">
        <v>3432</v>
      </c>
      <c r="C2378" s="12" t="s">
        <v>4316</v>
      </c>
      <c r="D2378" s="10" t="s">
        <v>95</v>
      </c>
      <c r="E2378" s="13" t="s">
        <v>5360</v>
      </c>
      <c r="F2378" s="14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15"/>
      <c r="R2378" s="15"/>
      <c r="S2378" s="15"/>
      <c r="T2378" s="15"/>
      <c r="V2378" s="16">
        <f t="shared" si="263"/>
        <v>0</v>
      </c>
    </row>
    <row r="2379" spans="1:22" x14ac:dyDescent="0.25">
      <c r="A2379" s="10" t="s">
        <v>2897</v>
      </c>
      <c r="B2379" s="11" t="s">
        <v>3436</v>
      </c>
      <c r="C2379" s="12" t="s">
        <v>4317</v>
      </c>
      <c r="D2379" s="10" t="s">
        <v>4633</v>
      </c>
      <c r="E2379" s="13" t="s">
        <v>5360</v>
      </c>
      <c r="F2379" s="14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15"/>
      <c r="R2379" s="15"/>
      <c r="S2379" s="15"/>
      <c r="T2379" s="15"/>
      <c r="V2379" s="16">
        <f t="shared" ref="V2379:V2406" si="264">(G2379+H2379+I2379+J2379+K2379+L2379+M2379+N2379+O2379+P2379+Q2379+R2379+S2379+T2379)*50</f>
        <v>0</v>
      </c>
    </row>
    <row r="2380" spans="1:22" x14ac:dyDescent="0.25">
      <c r="A2380" s="10" t="s">
        <v>2898</v>
      </c>
      <c r="B2380" s="11" t="s">
        <v>3436</v>
      </c>
      <c r="C2380" s="12" t="s">
        <v>4318</v>
      </c>
      <c r="D2380" s="10" t="s">
        <v>4633</v>
      </c>
      <c r="E2380" s="13" t="s">
        <v>5360</v>
      </c>
      <c r="F2380" s="14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15"/>
      <c r="R2380" s="15"/>
      <c r="S2380" s="15"/>
      <c r="T2380" s="15"/>
      <c r="V2380" s="16">
        <f t="shared" si="264"/>
        <v>0</v>
      </c>
    </row>
    <row r="2381" spans="1:22" x14ac:dyDescent="0.25">
      <c r="A2381" s="10" t="s">
        <v>2899</v>
      </c>
      <c r="B2381" s="11" t="s">
        <v>3436</v>
      </c>
      <c r="C2381" s="12" t="s">
        <v>4319</v>
      </c>
      <c r="D2381" s="10" t="s">
        <v>4633</v>
      </c>
      <c r="E2381" s="13" t="s">
        <v>5360</v>
      </c>
      <c r="F2381" s="14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15"/>
      <c r="R2381" s="15"/>
      <c r="S2381" s="15"/>
      <c r="T2381" s="15"/>
      <c r="V2381" s="16">
        <f t="shared" si="264"/>
        <v>0</v>
      </c>
    </row>
    <row r="2382" spans="1:22" x14ac:dyDescent="0.25">
      <c r="A2382" s="10" t="s">
        <v>2900</v>
      </c>
      <c r="B2382" s="11" t="s">
        <v>3436</v>
      </c>
      <c r="C2382" s="12" t="s">
        <v>4320</v>
      </c>
      <c r="D2382" s="10" t="s">
        <v>4633</v>
      </c>
      <c r="E2382" s="13" t="s">
        <v>5360</v>
      </c>
      <c r="F2382" s="14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15"/>
      <c r="R2382" s="15"/>
      <c r="S2382" s="15"/>
      <c r="T2382" s="15"/>
      <c r="V2382" s="16">
        <f t="shared" si="264"/>
        <v>0</v>
      </c>
    </row>
    <row r="2383" spans="1:22" x14ac:dyDescent="0.25">
      <c r="A2383" s="10" t="s">
        <v>2901</v>
      </c>
      <c r="B2383" s="11" t="s">
        <v>3436</v>
      </c>
      <c r="C2383" s="12" t="s">
        <v>4321</v>
      </c>
      <c r="D2383" s="10" t="s">
        <v>4633</v>
      </c>
      <c r="E2383" s="13" t="s">
        <v>5360</v>
      </c>
      <c r="F2383" s="14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15"/>
      <c r="R2383" s="15"/>
      <c r="S2383" s="15"/>
      <c r="T2383" s="15"/>
      <c r="V2383" s="16">
        <f t="shared" si="264"/>
        <v>0</v>
      </c>
    </row>
    <row r="2384" spans="1:22" x14ac:dyDescent="0.25">
      <c r="A2384" s="10" t="s">
        <v>2902</v>
      </c>
      <c r="B2384" s="11" t="s">
        <v>3436</v>
      </c>
      <c r="C2384" s="12" t="s">
        <v>4322</v>
      </c>
      <c r="D2384" s="10" t="s">
        <v>4633</v>
      </c>
      <c r="E2384" s="13" t="s">
        <v>5360</v>
      </c>
      <c r="F2384" s="14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15"/>
      <c r="R2384" s="15"/>
      <c r="S2384" s="15"/>
      <c r="T2384" s="15"/>
      <c r="V2384" s="16">
        <f t="shared" si="264"/>
        <v>0</v>
      </c>
    </row>
    <row r="2385" spans="1:22" x14ac:dyDescent="0.25">
      <c r="A2385" s="10" t="s">
        <v>2903</v>
      </c>
      <c r="B2385" s="11" t="s">
        <v>3436</v>
      </c>
      <c r="C2385" s="12" t="s">
        <v>4323</v>
      </c>
      <c r="D2385" s="10" t="s">
        <v>4633</v>
      </c>
      <c r="E2385" s="13" t="s">
        <v>5360</v>
      </c>
      <c r="F2385" s="14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15"/>
      <c r="R2385" s="15"/>
      <c r="S2385" s="15"/>
      <c r="T2385" s="15"/>
      <c r="V2385" s="16">
        <f t="shared" si="264"/>
        <v>0</v>
      </c>
    </row>
    <row r="2386" spans="1:22" x14ac:dyDescent="0.25">
      <c r="A2386" s="10" t="s">
        <v>2904</v>
      </c>
      <c r="B2386" s="11" t="s">
        <v>3436</v>
      </c>
      <c r="C2386" s="12" t="s">
        <v>4324</v>
      </c>
      <c r="D2386" s="10" t="s">
        <v>4633</v>
      </c>
      <c r="E2386" s="13" t="s">
        <v>5360</v>
      </c>
      <c r="F2386" s="14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15"/>
      <c r="R2386" s="15"/>
      <c r="S2386" s="15"/>
      <c r="T2386" s="15"/>
      <c r="V2386" s="16">
        <f t="shared" si="264"/>
        <v>0</v>
      </c>
    </row>
    <row r="2387" spans="1:22" x14ac:dyDescent="0.25">
      <c r="A2387" s="10" t="s">
        <v>2905</v>
      </c>
      <c r="B2387" s="11" t="s">
        <v>3436</v>
      </c>
      <c r="C2387" s="12" t="s">
        <v>4325</v>
      </c>
      <c r="D2387" s="10" t="s">
        <v>4633</v>
      </c>
      <c r="E2387" s="13" t="s">
        <v>5360</v>
      </c>
      <c r="F2387" s="14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15"/>
      <c r="R2387" s="15"/>
      <c r="S2387" s="15"/>
      <c r="T2387" s="15"/>
      <c r="V2387" s="16">
        <f t="shared" si="264"/>
        <v>0</v>
      </c>
    </row>
    <row r="2388" spans="1:22" x14ac:dyDescent="0.25">
      <c r="A2388" s="10" t="s">
        <v>2906</v>
      </c>
      <c r="B2388" s="11" t="s">
        <v>3436</v>
      </c>
      <c r="C2388" s="12" t="s">
        <v>4326</v>
      </c>
      <c r="D2388" s="10" t="s">
        <v>4633</v>
      </c>
      <c r="E2388" s="13" t="s">
        <v>5360</v>
      </c>
      <c r="F2388" s="14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15"/>
      <c r="R2388" s="15"/>
      <c r="S2388" s="15"/>
      <c r="T2388" s="15"/>
      <c r="V2388" s="16">
        <f t="shared" si="264"/>
        <v>0</v>
      </c>
    </row>
    <row r="2389" spans="1:22" x14ac:dyDescent="0.25">
      <c r="A2389" s="10" t="s">
        <v>2907</v>
      </c>
      <c r="B2389" s="11" t="s">
        <v>3436</v>
      </c>
      <c r="C2389" s="12" t="s">
        <v>4327</v>
      </c>
      <c r="D2389" s="10" t="s">
        <v>4633</v>
      </c>
      <c r="E2389" s="13" t="s">
        <v>5360</v>
      </c>
      <c r="F2389" s="14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15"/>
      <c r="R2389" s="15"/>
      <c r="S2389" s="15"/>
      <c r="T2389" s="15"/>
      <c r="V2389" s="16">
        <f t="shared" si="264"/>
        <v>0</v>
      </c>
    </row>
    <row r="2390" spans="1:22" x14ac:dyDescent="0.25">
      <c r="A2390" s="10" t="s">
        <v>2908</v>
      </c>
      <c r="B2390" s="11" t="s">
        <v>3436</v>
      </c>
      <c r="C2390" s="12" t="s">
        <v>4328</v>
      </c>
      <c r="D2390" s="10" t="s">
        <v>4633</v>
      </c>
      <c r="E2390" s="13" t="s">
        <v>5360</v>
      </c>
      <c r="F2390" s="14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15"/>
      <c r="R2390" s="15"/>
      <c r="S2390" s="15"/>
      <c r="T2390" s="15"/>
      <c r="V2390" s="16">
        <f t="shared" si="264"/>
        <v>0</v>
      </c>
    </row>
    <row r="2391" spans="1:22" x14ac:dyDescent="0.25">
      <c r="A2391" s="10" t="s">
        <v>2909</v>
      </c>
      <c r="B2391" s="11" t="s">
        <v>3436</v>
      </c>
      <c r="C2391" s="12" t="s">
        <v>4329</v>
      </c>
      <c r="D2391" s="10" t="s">
        <v>4633</v>
      </c>
      <c r="E2391" s="13" t="s">
        <v>5360</v>
      </c>
      <c r="F2391" s="14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15"/>
      <c r="R2391" s="15"/>
      <c r="S2391" s="15"/>
      <c r="T2391" s="15"/>
      <c r="V2391" s="16">
        <f t="shared" si="264"/>
        <v>0</v>
      </c>
    </row>
    <row r="2392" spans="1:22" x14ac:dyDescent="0.25">
      <c r="A2392" s="10" t="s">
        <v>2910</v>
      </c>
      <c r="B2392" s="11" t="s">
        <v>3436</v>
      </c>
      <c r="C2392" s="12" t="s">
        <v>4330</v>
      </c>
      <c r="D2392" s="10" t="s">
        <v>4633</v>
      </c>
      <c r="E2392" s="13" t="s">
        <v>5360</v>
      </c>
      <c r="F2392" s="14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15"/>
      <c r="R2392" s="15"/>
      <c r="S2392" s="15"/>
      <c r="T2392" s="15"/>
      <c r="V2392" s="16">
        <f t="shared" si="264"/>
        <v>0</v>
      </c>
    </row>
    <row r="2393" spans="1:22" x14ac:dyDescent="0.25">
      <c r="A2393" s="10" t="s">
        <v>2911</v>
      </c>
      <c r="B2393" s="11" t="s">
        <v>3436</v>
      </c>
      <c r="C2393" s="12" t="s">
        <v>4331</v>
      </c>
      <c r="D2393" s="10" t="s">
        <v>4633</v>
      </c>
      <c r="E2393" s="13" t="s">
        <v>5360</v>
      </c>
      <c r="F2393" s="14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15"/>
      <c r="R2393" s="15"/>
      <c r="S2393" s="15"/>
      <c r="T2393" s="15"/>
      <c r="V2393" s="16">
        <f t="shared" si="264"/>
        <v>0</v>
      </c>
    </row>
    <row r="2394" spans="1:22" x14ac:dyDescent="0.25">
      <c r="A2394" s="10" t="s">
        <v>2912</v>
      </c>
      <c r="B2394" s="11" t="s">
        <v>3436</v>
      </c>
      <c r="C2394" s="12" t="s">
        <v>4332</v>
      </c>
      <c r="D2394" s="10" t="s">
        <v>4633</v>
      </c>
      <c r="E2394" s="13" t="s">
        <v>5360</v>
      </c>
      <c r="F2394" s="14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15"/>
      <c r="R2394" s="15"/>
      <c r="S2394" s="15"/>
      <c r="T2394" s="15"/>
      <c r="V2394" s="16">
        <f t="shared" si="264"/>
        <v>0</v>
      </c>
    </row>
    <row r="2395" spans="1:22" x14ac:dyDescent="0.25">
      <c r="A2395" s="10" t="s">
        <v>2913</v>
      </c>
      <c r="B2395" s="11" t="s">
        <v>3436</v>
      </c>
      <c r="C2395" s="12" t="s">
        <v>4333</v>
      </c>
      <c r="D2395" s="10" t="s">
        <v>4633</v>
      </c>
      <c r="E2395" s="13" t="s">
        <v>5360</v>
      </c>
      <c r="F2395" s="14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15"/>
      <c r="R2395" s="15"/>
      <c r="S2395" s="15"/>
      <c r="T2395" s="15"/>
      <c r="V2395" s="16">
        <f t="shared" si="264"/>
        <v>0</v>
      </c>
    </row>
    <row r="2396" spans="1:22" x14ac:dyDescent="0.25">
      <c r="A2396" s="10" t="s">
        <v>2914</v>
      </c>
      <c r="B2396" s="11" t="s">
        <v>3436</v>
      </c>
      <c r="C2396" s="12" t="s">
        <v>4334</v>
      </c>
      <c r="D2396" s="10" t="s">
        <v>4633</v>
      </c>
      <c r="E2396" s="13" t="s">
        <v>5360</v>
      </c>
      <c r="F2396" s="14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15"/>
      <c r="R2396" s="15"/>
      <c r="S2396" s="15"/>
      <c r="T2396" s="15"/>
      <c r="V2396" s="16">
        <f t="shared" si="264"/>
        <v>0</v>
      </c>
    </row>
    <row r="2397" spans="1:22" x14ac:dyDescent="0.25">
      <c r="A2397" s="10" t="s">
        <v>2915</v>
      </c>
      <c r="B2397" s="11" t="s">
        <v>3436</v>
      </c>
      <c r="C2397" s="12" t="s">
        <v>4335</v>
      </c>
      <c r="D2397" s="10" t="s">
        <v>4633</v>
      </c>
      <c r="E2397" s="13" t="s">
        <v>5360</v>
      </c>
      <c r="F2397" s="14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15"/>
      <c r="R2397" s="15"/>
      <c r="S2397" s="15"/>
      <c r="T2397" s="15"/>
      <c r="V2397" s="16">
        <f t="shared" si="264"/>
        <v>0</v>
      </c>
    </row>
    <row r="2398" spans="1:22" x14ac:dyDescent="0.25">
      <c r="A2398" s="10" t="s">
        <v>2916</v>
      </c>
      <c r="B2398" s="11" t="s">
        <v>3436</v>
      </c>
      <c r="C2398" s="12" t="s">
        <v>4336</v>
      </c>
      <c r="D2398" s="10" t="s">
        <v>4633</v>
      </c>
      <c r="E2398" s="13" t="s">
        <v>5360</v>
      </c>
      <c r="F2398" s="14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15"/>
      <c r="R2398" s="15"/>
      <c r="S2398" s="15"/>
      <c r="T2398" s="15"/>
      <c r="V2398" s="16">
        <f t="shared" si="264"/>
        <v>0</v>
      </c>
    </row>
    <row r="2399" spans="1:22" x14ac:dyDescent="0.25">
      <c r="A2399" s="10" t="s">
        <v>2917</v>
      </c>
      <c r="B2399" s="11" t="s">
        <v>3436</v>
      </c>
      <c r="C2399" s="12" t="s">
        <v>4337</v>
      </c>
      <c r="D2399" s="10" t="s">
        <v>4633</v>
      </c>
      <c r="E2399" s="13" t="s">
        <v>5360</v>
      </c>
      <c r="F2399" s="14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15"/>
      <c r="R2399" s="15"/>
      <c r="S2399" s="15"/>
      <c r="T2399" s="15"/>
      <c r="V2399" s="16">
        <f t="shared" si="264"/>
        <v>0</v>
      </c>
    </row>
    <row r="2400" spans="1:22" x14ac:dyDescent="0.25">
      <c r="A2400" s="10" t="s">
        <v>2918</v>
      </c>
      <c r="B2400" s="11" t="s">
        <v>3436</v>
      </c>
      <c r="C2400" s="12" t="s">
        <v>4338</v>
      </c>
      <c r="D2400" s="10" t="s">
        <v>4633</v>
      </c>
      <c r="E2400" s="13" t="s">
        <v>5360</v>
      </c>
      <c r="F2400" s="14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15"/>
      <c r="R2400" s="15"/>
      <c r="S2400" s="15"/>
      <c r="T2400" s="15"/>
      <c r="V2400" s="16">
        <f t="shared" si="264"/>
        <v>0</v>
      </c>
    </row>
    <row r="2401" spans="1:22" x14ac:dyDescent="0.25">
      <c r="A2401" s="10" t="s">
        <v>2919</v>
      </c>
      <c r="B2401" s="11" t="s">
        <v>3436</v>
      </c>
      <c r="C2401" s="12" t="s">
        <v>4339</v>
      </c>
      <c r="D2401" s="10" t="s">
        <v>4633</v>
      </c>
      <c r="E2401" s="13" t="s">
        <v>5360</v>
      </c>
      <c r="F2401" s="14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15"/>
      <c r="R2401" s="15"/>
      <c r="S2401" s="15"/>
      <c r="T2401" s="15"/>
      <c r="V2401" s="16">
        <f t="shared" si="264"/>
        <v>0</v>
      </c>
    </row>
    <row r="2402" spans="1:22" x14ac:dyDescent="0.25">
      <c r="A2402" s="10" t="s">
        <v>2920</v>
      </c>
      <c r="B2402" s="11" t="s">
        <v>3436</v>
      </c>
      <c r="C2402" s="12" t="s">
        <v>4340</v>
      </c>
      <c r="D2402" s="10" t="s">
        <v>4633</v>
      </c>
      <c r="E2402" s="13" t="s">
        <v>5360</v>
      </c>
      <c r="F2402" s="14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15"/>
      <c r="R2402" s="15"/>
      <c r="S2402" s="15"/>
      <c r="T2402" s="15"/>
      <c r="V2402" s="16">
        <f t="shared" si="264"/>
        <v>0</v>
      </c>
    </row>
    <row r="2403" spans="1:22" x14ac:dyDescent="0.25">
      <c r="A2403" s="10" t="s">
        <v>2921</v>
      </c>
      <c r="B2403" s="11" t="s">
        <v>3436</v>
      </c>
      <c r="C2403" s="12" t="s">
        <v>4341</v>
      </c>
      <c r="D2403" s="10" t="s">
        <v>4633</v>
      </c>
      <c r="E2403" s="13" t="s">
        <v>5360</v>
      </c>
      <c r="F2403" s="14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15"/>
      <c r="R2403" s="15"/>
      <c r="S2403" s="15"/>
      <c r="T2403" s="15"/>
      <c r="V2403" s="16">
        <f t="shared" si="264"/>
        <v>0</v>
      </c>
    </row>
    <row r="2404" spans="1:22" x14ac:dyDescent="0.25">
      <c r="A2404" s="10" t="s">
        <v>2922</v>
      </c>
      <c r="B2404" s="11" t="s">
        <v>3436</v>
      </c>
      <c r="C2404" s="12" t="s">
        <v>4342</v>
      </c>
      <c r="D2404" s="10" t="s">
        <v>4633</v>
      </c>
      <c r="E2404" s="13" t="s">
        <v>5360</v>
      </c>
      <c r="F2404" s="14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15"/>
      <c r="R2404" s="15"/>
      <c r="S2404" s="15"/>
      <c r="T2404" s="15"/>
      <c r="V2404" s="16">
        <f t="shared" si="264"/>
        <v>0</v>
      </c>
    </row>
    <row r="2405" spans="1:22" x14ac:dyDescent="0.25">
      <c r="A2405" s="10" t="s">
        <v>2923</v>
      </c>
      <c r="B2405" s="11" t="s">
        <v>3436</v>
      </c>
      <c r="C2405" s="12" t="s">
        <v>4343</v>
      </c>
      <c r="D2405" s="10" t="s">
        <v>4633</v>
      </c>
      <c r="E2405" s="13" t="s">
        <v>5360</v>
      </c>
      <c r="F2405" s="14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15"/>
      <c r="R2405" s="15"/>
      <c r="S2405" s="15"/>
      <c r="T2405" s="15"/>
      <c r="V2405" s="16">
        <f t="shared" si="264"/>
        <v>0</v>
      </c>
    </row>
    <row r="2406" spans="1:22" x14ac:dyDescent="0.25">
      <c r="A2406" s="10" t="s">
        <v>2924</v>
      </c>
      <c r="B2406" s="11" t="s">
        <v>3436</v>
      </c>
      <c r="C2406" s="12" t="s">
        <v>4344</v>
      </c>
      <c r="D2406" s="10" t="s">
        <v>4633</v>
      </c>
      <c r="E2406" s="13" t="s">
        <v>5360</v>
      </c>
      <c r="F2406" s="14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15"/>
      <c r="R2406" s="15"/>
      <c r="S2406" s="15"/>
      <c r="T2406" s="15"/>
      <c r="V2406" s="16">
        <f t="shared" si="264"/>
        <v>0</v>
      </c>
    </row>
    <row r="2407" spans="1:22" x14ac:dyDescent="0.25">
      <c r="A2407" s="10" t="s">
        <v>4702</v>
      </c>
      <c r="B2407" s="11" t="s">
        <v>3432</v>
      </c>
      <c r="C2407" s="12" t="s">
        <v>4831</v>
      </c>
      <c r="D2407" s="10">
        <v>103</v>
      </c>
      <c r="E2407" s="13" t="s">
        <v>5363</v>
      </c>
      <c r="F2407" s="14"/>
      <c r="G2407" s="15"/>
      <c r="H2407" s="15"/>
      <c r="I2407" s="38"/>
      <c r="J2407" s="15"/>
      <c r="K2407" s="38"/>
      <c r="L2407" s="15"/>
      <c r="M2407" s="38"/>
      <c r="N2407" s="15"/>
      <c r="O2407" s="38"/>
      <c r="P2407" s="15"/>
      <c r="Q2407" s="15"/>
      <c r="R2407" s="15"/>
      <c r="S2407" s="15"/>
      <c r="T2407" s="15"/>
      <c r="V2407" s="16">
        <f t="shared" ref="V2407:V2409" si="265">(G2407+H2407+I2407+J2407+K2407+L2407+M2407+N2407+O2407+P2407+Q2407+R2407+S2407+T2407)*103</f>
        <v>0</v>
      </c>
    </row>
    <row r="2408" spans="1:22" ht="15" customHeight="1" x14ac:dyDescent="0.25">
      <c r="A2408" s="10" t="s">
        <v>4703</v>
      </c>
      <c r="B2408" s="11" t="s">
        <v>3432</v>
      </c>
      <c r="C2408" s="12" t="s">
        <v>4832</v>
      </c>
      <c r="D2408" s="10">
        <v>103</v>
      </c>
      <c r="E2408" s="13" t="s">
        <v>5363</v>
      </c>
      <c r="F2408" s="14"/>
      <c r="G2408" s="15"/>
      <c r="H2408" s="15"/>
      <c r="I2408" s="38"/>
      <c r="J2408" s="15"/>
      <c r="K2408" s="38"/>
      <c r="L2408" s="15"/>
      <c r="M2408" s="38"/>
      <c r="N2408" s="15"/>
      <c r="O2408" s="38"/>
      <c r="P2408" s="15"/>
      <c r="Q2408" s="15"/>
      <c r="R2408" s="15"/>
      <c r="S2408" s="15"/>
      <c r="T2408" s="15"/>
      <c r="V2408" s="16">
        <f t="shared" si="265"/>
        <v>0</v>
      </c>
    </row>
    <row r="2409" spans="1:22" ht="15" customHeight="1" x14ac:dyDescent="0.25">
      <c r="A2409" s="10" t="s">
        <v>4704</v>
      </c>
      <c r="B2409" s="11" t="s">
        <v>3432</v>
      </c>
      <c r="C2409" s="12" t="s">
        <v>4833</v>
      </c>
      <c r="D2409" s="10">
        <v>103</v>
      </c>
      <c r="E2409" s="13" t="s">
        <v>5363</v>
      </c>
      <c r="F2409" s="14"/>
      <c r="G2409" s="15"/>
      <c r="H2409" s="15"/>
      <c r="I2409" s="38"/>
      <c r="J2409" s="15"/>
      <c r="K2409" s="38"/>
      <c r="L2409" s="15"/>
      <c r="M2409" s="38"/>
      <c r="N2409" s="15"/>
      <c r="O2409" s="38"/>
      <c r="P2409" s="15"/>
      <c r="Q2409" s="15"/>
      <c r="R2409" s="15"/>
      <c r="S2409" s="15"/>
      <c r="T2409" s="15"/>
      <c r="V2409" s="16">
        <f t="shared" si="265"/>
        <v>0</v>
      </c>
    </row>
    <row r="2410" spans="1:22" x14ac:dyDescent="0.25">
      <c r="A2410" s="10" t="s">
        <v>2925</v>
      </c>
      <c r="B2410" s="11" t="s">
        <v>3437</v>
      </c>
      <c r="C2410" s="12" t="s">
        <v>4345</v>
      </c>
      <c r="D2410" s="10" t="s">
        <v>96</v>
      </c>
      <c r="E2410" s="13" t="s">
        <v>5360</v>
      </c>
      <c r="F2410" s="14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15"/>
      <c r="R2410" s="15"/>
      <c r="S2410" s="15"/>
      <c r="T2410" s="15"/>
      <c r="V2410" s="16">
        <f t="shared" ref="V2410:V2415" si="266">(G2410+H2410+I2410+J2410+K2410+L2410+M2410+N2410+O2410+P2410+Q2410+R2410+S2410+T2410)*288</f>
        <v>0</v>
      </c>
    </row>
    <row r="2411" spans="1:22" x14ac:dyDescent="0.25">
      <c r="A2411" s="10" t="s">
        <v>2926</v>
      </c>
      <c r="B2411" s="11" t="s">
        <v>3437</v>
      </c>
      <c r="C2411" s="12" t="s">
        <v>4346</v>
      </c>
      <c r="D2411" s="10" t="s">
        <v>96</v>
      </c>
      <c r="E2411" s="13" t="s">
        <v>5360</v>
      </c>
      <c r="F2411" s="14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15"/>
      <c r="R2411" s="15"/>
      <c r="S2411" s="15"/>
      <c r="T2411" s="15"/>
      <c r="V2411" s="16">
        <f t="shared" si="266"/>
        <v>0</v>
      </c>
    </row>
    <row r="2412" spans="1:22" x14ac:dyDescent="0.25">
      <c r="A2412" s="10" t="s">
        <v>2927</v>
      </c>
      <c r="B2412" s="11" t="s">
        <v>3437</v>
      </c>
      <c r="C2412" s="12" t="s">
        <v>4347</v>
      </c>
      <c r="D2412" s="10" t="s">
        <v>96</v>
      </c>
      <c r="E2412" s="13" t="s">
        <v>5360</v>
      </c>
      <c r="F2412" s="14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15"/>
      <c r="R2412" s="15"/>
      <c r="S2412" s="15"/>
      <c r="T2412" s="15"/>
      <c r="V2412" s="16">
        <f t="shared" si="266"/>
        <v>0</v>
      </c>
    </row>
    <row r="2413" spans="1:22" x14ac:dyDescent="0.25">
      <c r="A2413" s="10" t="s">
        <v>2928</v>
      </c>
      <c r="B2413" s="11" t="s">
        <v>3437</v>
      </c>
      <c r="C2413" s="12" t="s">
        <v>4348</v>
      </c>
      <c r="D2413" s="10" t="s">
        <v>96</v>
      </c>
      <c r="E2413" s="13" t="s">
        <v>5360</v>
      </c>
      <c r="F2413" s="14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15"/>
      <c r="R2413" s="15"/>
      <c r="S2413" s="15"/>
      <c r="T2413" s="15"/>
      <c r="V2413" s="16">
        <f t="shared" si="266"/>
        <v>0</v>
      </c>
    </row>
    <row r="2414" spans="1:22" x14ac:dyDescent="0.25">
      <c r="A2414" s="10" t="s">
        <v>2929</v>
      </c>
      <c r="B2414" s="11" t="s">
        <v>3437</v>
      </c>
      <c r="C2414" s="12" t="s">
        <v>4349</v>
      </c>
      <c r="D2414" s="10" t="s">
        <v>96</v>
      </c>
      <c r="E2414" s="13" t="s">
        <v>5360</v>
      </c>
      <c r="F2414" s="14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15"/>
      <c r="R2414" s="15"/>
      <c r="S2414" s="15"/>
      <c r="T2414" s="15"/>
      <c r="V2414" s="16">
        <f t="shared" si="266"/>
        <v>0</v>
      </c>
    </row>
    <row r="2415" spans="1:22" x14ac:dyDescent="0.25">
      <c r="A2415" s="10" t="s">
        <v>2930</v>
      </c>
      <c r="B2415" s="11" t="s">
        <v>3437</v>
      </c>
      <c r="C2415" s="12" t="s">
        <v>4350</v>
      </c>
      <c r="D2415" s="10" t="s">
        <v>96</v>
      </c>
      <c r="E2415" s="13" t="s">
        <v>5360</v>
      </c>
      <c r="F2415" s="14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15"/>
      <c r="R2415" s="15"/>
      <c r="S2415" s="15"/>
      <c r="T2415" s="15"/>
      <c r="V2415" s="16">
        <f t="shared" si="266"/>
        <v>0</v>
      </c>
    </row>
    <row r="2416" spans="1:22" x14ac:dyDescent="0.25">
      <c r="A2416" s="10" t="s">
        <v>2931</v>
      </c>
      <c r="B2416" s="11" t="s">
        <v>3437</v>
      </c>
      <c r="C2416" s="12" t="s">
        <v>4351</v>
      </c>
      <c r="D2416" s="10" t="s">
        <v>95</v>
      </c>
      <c r="E2416" s="13" t="s">
        <v>5360</v>
      </c>
      <c r="F2416" s="14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15"/>
      <c r="R2416" s="15"/>
      <c r="S2416" s="15"/>
      <c r="T2416" s="15"/>
      <c r="V2416" s="16">
        <f t="shared" ref="V2416:V2418" si="267">(G2416+H2416+I2416+J2416+K2416+L2416+M2416+N2416+O2416+P2416+Q2416+R2416+S2416+T2416)*100</f>
        <v>0</v>
      </c>
    </row>
    <row r="2417" spans="1:22" x14ac:dyDescent="0.25">
      <c r="A2417" s="10" t="s">
        <v>2932</v>
      </c>
      <c r="B2417" s="11" t="s">
        <v>3437</v>
      </c>
      <c r="C2417" s="12" t="s">
        <v>4352</v>
      </c>
      <c r="D2417" s="10" t="s">
        <v>95</v>
      </c>
      <c r="E2417" s="13" t="s">
        <v>5360</v>
      </c>
      <c r="F2417" s="14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15"/>
      <c r="R2417" s="15"/>
      <c r="S2417" s="15"/>
      <c r="T2417" s="15"/>
      <c r="V2417" s="16">
        <f t="shared" si="267"/>
        <v>0</v>
      </c>
    </row>
    <row r="2418" spans="1:22" x14ac:dyDescent="0.25">
      <c r="A2418" s="10" t="s">
        <v>2933</v>
      </c>
      <c r="B2418" s="11" t="s">
        <v>3437</v>
      </c>
      <c r="C2418" s="12" t="s">
        <v>4353</v>
      </c>
      <c r="D2418" s="10" t="s">
        <v>95</v>
      </c>
      <c r="E2418" s="13" t="s">
        <v>5360</v>
      </c>
      <c r="F2418" s="14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15"/>
      <c r="R2418" s="15"/>
      <c r="S2418" s="15"/>
      <c r="T2418" s="15"/>
      <c r="V2418" s="16">
        <f t="shared" si="267"/>
        <v>0</v>
      </c>
    </row>
    <row r="2419" spans="1:22" x14ac:dyDescent="0.25">
      <c r="A2419" s="10" t="s">
        <v>2934</v>
      </c>
      <c r="B2419" s="11" t="s">
        <v>3437</v>
      </c>
      <c r="C2419" s="12" t="s">
        <v>4354</v>
      </c>
      <c r="D2419" s="10" t="s">
        <v>96</v>
      </c>
      <c r="E2419" s="13" t="s">
        <v>5360</v>
      </c>
      <c r="F2419" s="14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15"/>
      <c r="R2419" s="15"/>
      <c r="S2419" s="15"/>
      <c r="T2419" s="15"/>
      <c r="V2419" s="16">
        <f t="shared" ref="V2419:V2425" si="268">(G2419+H2419+I2419+J2419+K2419+L2419+M2419+N2419+O2419+P2419+Q2419+R2419+S2419+T2419)*288</f>
        <v>0</v>
      </c>
    </row>
    <row r="2420" spans="1:22" x14ac:dyDescent="0.25">
      <c r="A2420" s="10" t="s">
        <v>2935</v>
      </c>
      <c r="B2420" s="11" t="s">
        <v>3437</v>
      </c>
      <c r="C2420" s="12" t="s">
        <v>4355</v>
      </c>
      <c r="D2420" s="10" t="s">
        <v>96</v>
      </c>
      <c r="E2420" s="13" t="s">
        <v>5360</v>
      </c>
      <c r="F2420" s="14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15"/>
      <c r="R2420" s="15"/>
      <c r="S2420" s="15"/>
      <c r="T2420" s="15"/>
      <c r="V2420" s="16">
        <f t="shared" si="268"/>
        <v>0</v>
      </c>
    </row>
    <row r="2421" spans="1:22" x14ac:dyDescent="0.25">
      <c r="A2421" s="10" t="s">
        <v>2936</v>
      </c>
      <c r="B2421" s="11" t="s">
        <v>3437</v>
      </c>
      <c r="C2421" s="12" t="s">
        <v>4356</v>
      </c>
      <c r="D2421" s="10" t="s">
        <v>96</v>
      </c>
      <c r="E2421" s="13" t="s">
        <v>5360</v>
      </c>
      <c r="F2421" s="14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15"/>
      <c r="R2421" s="15"/>
      <c r="S2421" s="15"/>
      <c r="T2421" s="15"/>
      <c r="V2421" s="16">
        <f t="shared" si="268"/>
        <v>0</v>
      </c>
    </row>
    <row r="2422" spans="1:22" x14ac:dyDescent="0.25">
      <c r="A2422" s="10" t="s">
        <v>2937</v>
      </c>
      <c r="B2422" s="11" t="s">
        <v>3437</v>
      </c>
      <c r="C2422" s="12" t="s">
        <v>4357</v>
      </c>
      <c r="D2422" s="10" t="s">
        <v>96</v>
      </c>
      <c r="E2422" s="13" t="s">
        <v>5360</v>
      </c>
      <c r="F2422" s="14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15"/>
      <c r="R2422" s="15"/>
      <c r="S2422" s="15"/>
      <c r="T2422" s="15"/>
      <c r="V2422" s="16">
        <f t="shared" si="268"/>
        <v>0</v>
      </c>
    </row>
    <row r="2423" spans="1:22" x14ac:dyDescent="0.25">
      <c r="A2423" s="10" t="s">
        <v>2938</v>
      </c>
      <c r="B2423" s="11" t="s">
        <v>3437</v>
      </c>
      <c r="C2423" s="12" t="s">
        <v>4358</v>
      </c>
      <c r="D2423" s="10" t="s">
        <v>96</v>
      </c>
      <c r="E2423" s="13" t="s">
        <v>5360</v>
      </c>
      <c r="F2423" s="14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15"/>
      <c r="R2423" s="15"/>
      <c r="S2423" s="15"/>
      <c r="T2423" s="15"/>
      <c r="V2423" s="16">
        <f t="shared" si="268"/>
        <v>0</v>
      </c>
    </row>
    <row r="2424" spans="1:22" x14ac:dyDescent="0.25">
      <c r="A2424" s="10" t="s">
        <v>2939</v>
      </c>
      <c r="B2424" s="11" t="s">
        <v>3437</v>
      </c>
      <c r="C2424" s="12" t="s">
        <v>4359</v>
      </c>
      <c r="D2424" s="10" t="s">
        <v>96</v>
      </c>
      <c r="E2424" s="13" t="s">
        <v>5360</v>
      </c>
      <c r="F2424" s="14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15"/>
      <c r="R2424" s="15"/>
      <c r="S2424" s="15"/>
      <c r="T2424" s="15"/>
      <c r="V2424" s="16">
        <f t="shared" si="268"/>
        <v>0</v>
      </c>
    </row>
    <row r="2425" spans="1:22" x14ac:dyDescent="0.25">
      <c r="A2425" s="10" t="s">
        <v>2940</v>
      </c>
      <c r="B2425" s="11" t="s">
        <v>3437</v>
      </c>
      <c r="C2425" s="12" t="s">
        <v>4360</v>
      </c>
      <c r="D2425" s="10" t="s">
        <v>96</v>
      </c>
      <c r="E2425" s="13" t="s">
        <v>5360</v>
      </c>
      <c r="F2425" s="14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15"/>
      <c r="R2425" s="15"/>
      <c r="S2425" s="15"/>
      <c r="T2425" s="15"/>
      <c r="V2425" s="16">
        <f t="shared" si="268"/>
        <v>0</v>
      </c>
    </row>
    <row r="2426" spans="1:22" x14ac:dyDescent="0.25">
      <c r="A2426" s="10" t="s">
        <v>2941</v>
      </c>
      <c r="B2426" s="11" t="s">
        <v>3438</v>
      </c>
      <c r="C2426" s="12" t="s">
        <v>4361</v>
      </c>
      <c r="D2426" s="10" t="s">
        <v>4633</v>
      </c>
      <c r="E2426" s="13" t="s">
        <v>5360</v>
      </c>
      <c r="F2426" s="14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15"/>
      <c r="R2426" s="15"/>
      <c r="S2426" s="15"/>
      <c r="T2426" s="15"/>
      <c r="V2426" s="16">
        <f t="shared" ref="V2426:V2432" si="269">(G2426+H2426+I2426+J2426+K2426+L2426+M2426+N2426+O2426+P2426+Q2426+R2426+S2426+T2426)*50</f>
        <v>0</v>
      </c>
    </row>
    <row r="2427" spans="1:22" x14ac:dyDescent="0.25">
      <c r="A2427" s="10" t="s">
        <v>2942</v>
      </c>
      <c r="B2427" s="11" t="s">
        <v>3438</v>
      </c>
      <c r="C2427" s="12" t="s">
        <v>4362</v>
      </c>
      <c r="D2427" s="10" t="s">
        <v>4633</v>
      </c>
      <c r="E2427" s="13" t="s">
        <v>5360</v>
      </c>
      <c r="F2427" s="14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15"/>
      <c r="R2427" s="15"/>
      <c r="S2427" s="15"/>
      <c r="T2427" s="15"/>
      <c r="V2427" s="16">
        <f t="shared" si="269"/>
        <v>0</v>
      </c>
    </row>
    <row r="2428" spans="1:22" x14ac:dyDescent="0.25">
      <c r="A2428" s="10" t="s">
        <v>2943</v>
      </c>
      <c r="B2428" s="11" t="s">
        <v>3438</v>
      </c>
      <c r="C2428" s="12" t="s">
        <v>4363</v>
      </c>
      <c r="D2428" s="10" t="s">
        <v>4633</v>
      </c>
      <c r="E2428" s="13" t="s">
        <v>5360</v>
      </c>
      <c r="F2428" s="14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15"/>
      <c r="R2428" s="15"/>
      <c r="S2428" s="15"/>
      <c r="T2428" s="15"/>
      <c r="V2428" s="16">
        <f t="shared" si="269"/>
        <v>0</v>
      </c>
    </row>
    <row r="2429" spans="1:22" x14ac:dyDescent="0.25">
      <c r="A2429" s="10" t="s">
        <v>2944</v>
      </c>
      <c r="B2429" s="11" t="s">
        <v>3438</v>
      </c>
      <c r="C2429" s="12" t="s">
        <v>4364</v>
      </c>
      <c r="D2429" s="10" t="s">
        <v>4633</v>
      </c>
      <c r="E2429" s="13" t="s">
        <v>5360</v>
      </c>
      <c r="F2429" s="14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15"/>
      <c r="R2429" s="15"/>
      <c r="S2429" s="15"/>
      <c r="T2429" s="15"/>
      <c r="V2429" s="16">
        <f t="shared" si="269"/>
        <v>0</v>
      </c>
    </row>
    <row r="2430" spans="1:22" x14ac:dyDescent="0.25">
      <c r="A2430" s="10" t="s">
        <v>2945</v>
      </c>
      <c r="B2430" s="11" t="s">
        <v>3438</v>
      </c>
      <c r="C2430" s="12" t="s">
        <v>4365</v>
      </c>
      <c r="D2430" s="10" t="s">
        <v>4633</v>
      </c>
      <c r="E2430" s="13" t="s">
        <v>5360</v>
      </c>
      <c r="F2430" s="14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15"/>
      <c r="R2430" s="15"/>
      <c r="S2430" s="15"/>
      <c r="T2430" s="15"/>
      <c r="V2430" s="16">
        <f t="shared" si="269"/>
        <v>0</v>
      </c>
    </row>
    <row r="2431" spans="1:22" x14ac:dyDescent="0.25">
      <c r="A2431" s="10" t="s">
        <v>2946</v>
      </c>
      <c r="B2431" s="11" t="s">
        <v>3438</v>
      </c>
      <c r="C2431" s="12" t="s">
        <v>4366</v>
      </c>
      <c r="D2431" s="10" t="s">
        <v>4633</v>
      </c>
      <c r="E2431" s="13" t="s">
        <v>5360</v>
      </c>
      <c r="F2431" s="14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15"/>
      <c r="R2431" s="15"/>
      <c r="S2431" s="15"/>
      <c r="T2431" s="15"/>
      <c r="V2431" s="16">
        <f t="shared" si="269"/>
        <v>0</v>
      </c>
    </row>
    <row r="2432" spans="1:22" x14ac:dyDescent="0.25">
      <c r="A2432" s="10" t="s">
        <v>2947</v>
      </c>
      <c r="B2432" s="11" t="s">
        <v>3438</v>
      </c>
      <c r="C2432" s="12" t="s">
        <v>4367</v>
      </c>
      <c r="D2432" s="10" t="s">
        <v>4633</v>
      </c>
      <c r="E2432" s="13" t="s">
        <v>5360</v>
      </c>
      <c r="F2432" s="14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15"/>
      <c r="R2432" s="15"/>
      <c r="S2432" s="15"/>
      <c r="T2432" s="15"/>
      <c r="V2432" s="16">
        <f t="shared" si="269"/>
        <v>0</v>
      </c>
    </row>
    <row r="2433" spans="1:22" x14ac:dyDescent="0.25">
      <c r="A2433" s="10" t="s">
        <v>2948</v>
      </c>
      <c r="B2433" s="11" t="s">
        <v>3439</v>
      </c>
      <c r="C2433" s="12" t="s">
        <v>4368</v>
      </c>
      <c r="D2433" s="10" t="s">
        <v>96</v>
      </c>
      <c r="E2433" s="13" t="s">
        <v>5360</v>
      </c>
      <c r="F2433" s="14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15"/>
      <c r="R2433" s="15"/>
      <c r="S2433" s="15"/>
      <c r="T2433" s="15"/>
      <c r="V2433" s="16">
        <f t="shared" ref="V2433:V2446" si="270">(G2433+H2433+I2433+J2433+K2433+L2433+M2433+N2433+O2433+P2433+Q2433+R2433+S2433+T2433)*288</f>
        <v>0</v>
      </c>
    </row>
    <row r="2434" spans="1:22" x14ac:dyDescent="0.25">
      <c r="A2434" s="10" t="s">
        <v>2949</v>
      </c>
      <c r="B2434" s="11" t="s">
        <v>3439</v>
      </c>
      <c r="C2434" s="12" t="s">
        <v>4369</v>
      </c>
      <c r="D2434" s="10" t="s">
        <v>96</v>
      </c>
      <c r="E2434" s="13" t="s">
        <v>5360</v>
      </c>
      <c r="F2434" s="14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15"/>
      <c r="R2434" s="15"/>
      <c r="S2434" s="15"/>
      <c r="T2434" s="15"/>
      <c r="V2434" s="16">
        <f t="shared" si="270"/>
        <v>0</v>
      </c>
    </row>
    <row r="2435" spans="1:22" x14ac:dyDescent="0.25">
      <c r="A2435" s="10" t="s">
        <v>2950</v>
      </c>
      <c r="B2435" s="11" t="s">
        <v>3439</v>
      </c>
      <c r="C2435" s="12" t="s">
        <v>4370</v>
      </c>
      <c r="D2435" s="10" t="s">
        <v>96</v>
      </c>
      <c r="E2435" s="13" t="s">
        <v>5360</v>
      </c>
      <c r="F2435" s="14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15"/>
      <c r="R2435" s="15"/>
      <c r="S2435" s="15"/>
      <c r="T2435" s="15"/>
      <c r="V2435" s="16">
        <f t="shared" si="270"/>
        <v>0</v>
      </c>
    </row>
    <row r="2436" spans="1:22" x14ac:dyDescent="0.25">
      <c r="A2436" s="10" t="s">
        <v>2951</v>
      </c>
      <c r="B2436" s="11" t="s">
        <v>3439</v>
      </c>
      <c r="C2436" s="12" t="s">
        <v>4371</v>
      </c>
      <c r="D2436" s="10" t="s">
        <v>96</v>
      </c>
      <c r="E2436" s="13" t="s">
        <v>5360</v>
      </c>
      <c r="F2436" s="14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15"/>
      <c r="R2436" s="15"/>
      <c r="S2436" s="15"/>
      <c r="T2436" s="15"/>
      <c r="V2436" s="16">
        <f t="shared" si="270"/>
        <v>0</v>
      </c>
    </row>
    <row r="2437" spans="1:22" x14ac:dyDescent="0.25">
      <c r="A2437" s="10" t="s">
        <v>2952</v>
      </c>
      <c r="B2437" s="11" t="s">
        <v>3439</v>
      </c>
      <c r="C2437" s="12" t="s">
        <v>4372</v>
      </c>
      <c r="D2437" s="10" t="s">
        <v>96</v>
      </c>
      <c r="E2437" s="13" t="s">
        <v>5360</v>
      </c>
      <c r="F2437" s="14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15"/>
      <c r="R2437" s="15"/>
      <c r="S2437" s="15"/>
      <c r="T2437" s="15"/>
      <c r="V2437" s="16">
        <f t="shared" si="270"/>
        <v>0</v>
      </c>
    </row>
    <row r="2438" spans="1:22" x14ac:dyDescent="0.25">
      <c r="A2438" s="10" t="s">
        <v>2953</v>
      </c>
      <c r="B2438" s="11" t="s">
        <v>3439</v>
      </c>
      <c r="C2438" s="12" t="s">
        <v>4373</v>
      </c>
      <c r="D2438" s="10" t="s">
        <v>96</v>
      </c>
      <c r="E2438" s="13" t="s">
        <v>5360</v>
      </c>
      <c r="F2438" s="14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15"/>
      <c r="R2438" s="15"/>
      <c r="S2438" s="15"/>
      <c r="T2438" s="15"/>
      <c r="V2438" s="16">
        <f t="shared" si="270"/>
        <v>0</v>
      </c>
    </row>
    <row r="2439" spans="1:22" x14ac:dyDescent="0.25">
      <c r="A2439" s="10" t="s">
        <v>2954</v>
      </c>
      <c r="B2439" s="11" t="s">
        <v>3439</v>
      </c>
      <c r="C2439" s="12" t="s">
        <v>4374</v>
      </c>
      <c r="D2439" s="10" t="s">
        <v>96</v>
      </c>
      <c r="E2439" s="13" t="s">
        <v>5360</v>
      </c>
      <c r="F2439" s="14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15"/>
      <c r="R2439" s="15"/>
      <c r="S2439" s="15"/>
      <c r="T2439" s="15"/>
      <c r="V2439" s="16">
        <f t="shared" si="270"/>
        <v>0</v>
      </c>
    </row>
    <row r="2440" spans="1:22" x14ac:dyDescent="0.25">
      <c r="A2440" s="10" t="s">
        <v>2955</v>
      </c>
      <c r="B2440" s="11" t="s">
        <v>3439</v>
      </c>
      <c r="C2440" s="12" t="s">
        <v>4375</v>
      </c>
      <c r="D2440" s="10" t="s">
        <v>96</v>
      </c>
      <c r="E2440" s="13" t="s">
        <v>5360</v>
      </c>
      <c r="F2440" s="14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15"/>
      <c r="R2440" s="15"/>
      <c r="S2440" s="15"/>
      <c r="T2440" s="15"/>
      <c r="V2440" s="16">
        <f t="shared" si="270"/>
        <v>0</v>
      </c>
    </row>
    <row r="2441" spans="1:22" x14ac:dyDescent="0.25">
      <c r="A2441" s="10" t="s">
        <v>2956</v>
      </c>
      <c r="B2441" s="11" t="s">
        <v>3440</v>
      </c>
      <c r="C2441" s="12" t="s">
        <v>4376</v>
      </c>
      <c r="D2441" s="10" t="s">
        <v>96</v>
      </c>
      <c r="E2441" s="13" t="s">
        <v>5360</v>
      </c>
      <c r="F2441" s="14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15"/>
      <c r="R2441" s="15"/>
      <c r="S2441" s="15"/>
      <c r="T2441" s="15"/>
      <c r="V2441" s="16">
        <f t="shared" si="270"/>
        <v>0</v>
      </c>
    </row>
    <row r="2442" spans="1:22" x14ac:dyDescent="0.25">
      <c r="A2442" s="10" t="s">
        <v>2957</v>
      </c>
      <c r="B2442" s="11" t="s">
        <v>3440</v>
      </c>
      <c r="C2442" s="12" t="s">
        <v>4377</v>
      </c>
      <c r="D2442" s="10" t="s">
        <v>96</v>
      </c>
      <c r="E2442" s="13" t="s">
        <v>5360</v>
      </c>
      <c r="F2442" s="14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15"/>
      <c r="R2442" s="15"/>
      <c r="S2442" s="15"/>
      <c r="T2442" s="15"/>
      <c r="V2442" s="16">
        <f t="shared" si="270"/>
        <v>0</v>
      </c>
    </row>
    <row r="2443" spans="1:22" x14ac:dyDescent="0.25">
      <c r="A2443" s="10" t="s">
        <v>2959</v>
      </c>
      <c r="B2443" s="11" t="s">
        <v>3440</v>
      </c>
      <c r="C2443" s="12" t="s">
        <v>4378</v>
      </c>
      <c r="D2443" s="10" t="s">
        <v>96</v>
      </c>
      <c r="E2443" s="13" t="s">
        <v>5360</v>
      </c>
      <c r="F2443" s="14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15"/>
      <c r="R2443" s="15"/>
      <c r="S2443" s="15"/>
      <c r="T2443" s="15"/>
      <c r="V2443" s="16">
        <f t="shared" si="270"/>
        <v>0</v>
      </c>
    </row>
    <row r="2444" spans="1:22" x14ac:dyDescent="0.25">
      <c r="A2444" s="10" t="s">
        <v>2960</v>
      </c>
      <c r="B2444" s="11" t="s">
        <v>3440</v>
      </c>
      <c r="C2444" s="12" t="s">
        <v>4379</v>
      </c>
      <c r="D2444" s="10" t="s">
        <v>96</v>
      </c>
      <c r="E2444" s="13" t="s">
        <v>5360</v>
      </c>
      <c r="F2444" s="14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15"/>
      <c r="R2444" s="15"/>
      <c r="S2444" s="15"/>
      <c r="T2444" s="15"/>
      <c r="V2444" s="16">
        <f t="shared" si="270"/>
        <v>0</v>
      </c>
    </row>
    <row r="2445" spans="1:22" x14ac:dyDescent="0.25">
      <c r="A2445" s="10" t="s">
        <v>2961</v>
      </c>
      <c r="B2445" s="11" t="s">
        <v>3440</v>
      </c>
      <c r="C2445" s="12" t="s">
        <v>4380</v>
      </c>
      <c r="D2445" s="10" t="s">
        <v>96</v>
      </c>
      <c r="E2445" s="13" t="s">
        <v>5360</v>
      </c>
      <c r="F2445" s="14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15"/>
      <c r="R2445" s="15"/>
      <c r="S2445" s="15"/>
      <c r="T2445" s="15"/>
      <c r="V2445" s="16">
        <f t="shared" si="270"/>
        <v>0</v>
      </c>
    </row>
    <row r="2446" spans="1:22" x14ac:dyDescent="0.25">
      <c r="A2446" s="10" t="s">
        <v>2958</v>
      </c>
      <c r="B2446" s="11" t="s">
        <v>3440</v>
      </c>
      <c r="C2446" s="12" t="s">
        <v>5230</v>
      </c>
      <c r="D2446" s="10" t="s">
        <v>96</v>
      </c>
      <c r="E2446" s="13" t="s">
        <v>5360</v>
      </c>
      <c r="F2446" s="14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15"/>
      <c r="R2446" s="15"/>
      <c r="S2446" s="15"/>
      <c r="T2446" s="15"/>
      <c r="V2446" s="16">
        <f t="shared" si="270"/>
        <v>0</v>
      </c>
    </row>
    <row r="2447" spans="1:22" s="3" customFormat="1" x14ac:dyDescent="0.25">
      <c r="A2447" s="17"/>
      <c r="B2447" s="18"/>
      <c r="C2447" s="19"/>
      <c r="D2447" s="17"/>
      <c r="E2447" s="23"/>
      <c r="F2447" s="14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V2447" s="22"/>
    </row>
    <row r="2448" spans="1:22" x14ac:dyDescent="0.25">
      <c r="A2448" s="10">
        <v>74147</v>
      </c>
      <c r="B2448" s="11" t="s">
        <v>880</v>
      </c>
      <c r="C2448" s="12" t="s">
        <v>1757</v>
      </c>
      <c r="D2448" s="10">
        <v>84</v>
      </c>
      <c r="E2448" s="13" t="s">
        <v>5353</v>
      </c>
      <c r="F2448" s="14"/>
      <c r="G2448" s="15"/>
      <c r="H2448" s="15"/>
      <c r="I2448" s="15"/>
      <c r="J2448" s="15"/>
      <c r="K2448" s="15"/>
      <c r="L2448" s="15"/>
      <c r="M2448" s="15"/>
      <c r="N2448" s="38"/>
      <c r="O2448" s="15"/>
      <c r="P2448" s="15"/>
      <c r="Q2448" s="38"/>
      <c r="R2448" s="38"/>
      <c r="S2448" s="38"/>
      <c r="T2448" s="15"/>
      <c r="V2448" s="16">
        <f t="shared" ref="V2448:V2450" si="271">(G2448+H2448+I2448+J2448+K2448+L2448+M2448+N2448+O2448+P2448+Q2448+R2448+S2448+T2448)*84</f>
        <v>0</v>
      </c>
    </row>
    <row r="2449" spans="1:22" x14ac:dyDescent="0.25">
      <c r="A2449" s="10">
        <v>74148</v>
      </c>
      <c r="B2449" s="11" t="s">
        <v>880</v>
      </c>
      <c r="C2449" s="12" t="s">
        <v>1758</v>
      </c>
      <c r="D2449" s="10">
        <v>84</v>
      </c>
      <c r="E2449" s="13" t="s">
        <v>5353</v>
      </c>
      <c r="F2449" s="14"/>
      <c r="G2449" s="15"/>
      <c r="H2449" s="15"/>
      <c r="I2449" s="15"/>
      <c r="J2449" s="15"/>
      <c r="K2449" s="15"/>
      <c r="L2449" s="15"/>
      <c r="M2449" s="15"/>
      <c r="N2449" s="38"/>
      <c r="O2449" s="15"/>
      <c r="P2449" s="15"/>
      <c r="Q2449" s="38"/>
      <c r="R2449" s="38"/>
      <c r="S2449" s="38"/>
      <c r="T2449" s="15"/>
      <c r="V2449" s="16">
        <f t="shared" si="271"/>
        <v>0</v>
      </c>
    </row>
    <row r="2450" spans="1:22" x14ac:dyDescent="0.25">
      <c r="A2450" s="10">
        <v>70182</v>
      </c>
      <c r="B2450" s="11" t="s">
        <v>880</v>
      </c>
      <c r="C2450" s="12" t="s">
        <v>1759</v>
      </c>
      <c r="D2450" s="10">
        <v>84</v>
      </c>
      <c r="E2450" s="13" t="s">
        <v>5353</v>
      </c>
      <c r="F2450" s="14"/>
      <c r="G2450" s="15"/>
      <c r="H2450" s="15"/>
      <c r="I2450" s="15"/>
      <c r="J2450" s="15"/>
      <c r="K2450" s="15"/>
      <c r="L2450" s="15"/>
      <c r="M2450" s="15"/>
      <c r="N2450" s="38"/>
      <c r="O2450" s="15"/>
      <c r="P2450" s="15"/>
      <c r="Q2450" s="38"/>
      <c r="R2450" s="38"/>
      <c r="S2450" s="38"/>
      <c r="T2450" s="15"/>
      <c r="V2450" s="16">
        <f t="shared" si="271"/>
        <v>0</v>
      </c>
    </row>
    <row r="2451" spans="1:22" s="3" customFormat="1" x14ac:dyDescent="0.25">
      <c r="A2451" s="17"/>
      <c r="B2451" s="18"/>
      <c r="C2451" s="19"/>
      <c r="D2451" s="17"/>
      <c r="E2451" s="23"/>
      <c r="F2451" s="14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V2451" s="22"/>
    </row>
    <row r="2452" spans="1:22" x14ac:dyDescent="0.25">
      <c r="A2452" s="10">
        <v>73354</v>
      </c>
      <c r="B2452" s="11" t="s">
        <v>881</v>
      </c>
      <c r="C2452" s="12" t="s">
        <v>1760</v>
      </c>
      <c r="D2452" s="10">
        <v>102</v>
      </c>
      <c r="E2452" s="13" t="s">
        <v>5356</v>
      </c>
      <c r="F2452" s="14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38"/>
      <c r="T2452" s="38"/>
      <c r="V2452" s="16">
        <f>(G2452+H2452+I2452+J2452+K2452+L2452+M2452+N2452+O2452+P2452+Q2452+R2452+S2452+T2452)*102</f>
        <v>0</v>
      </c>
    </row>
    <row r="2453" spans="1:22" s="3" customFormat="1" x14ac:dyDescent="0.25">
      <c r="A2453" s="17"/>
      <c r="B2453" s="18"/>
      <c r="C2453" s="19"/>
      <c r="D2453" s="17"/>
      <c r="E2453" s="23"/>
      <c r="F2453" s="14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V2453" s="22"/>
    </row>
    <row r="2454" spans="1:22" x14ac:dyDescent="0.25">
      <c r="A2454" s="10">
        <v>76395</v>
      </c>
      <c r="B2454" s="11" t="s">
        <v>882</v>
      </c>
      <c r="C2454" s="12" t="s">
        <v>1761</v>
      </c>
      <c r="D2454" s="10">
        <v>102</v>
      </c>
      <c r="E2454" s="13" t="s">
        <v>5356</v>
      </c>
      <c r="F2454" s="14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38"/>
      <c r="T2454" s="38"/>
      <c r="V2454" s="16">
        <f t="shared" ref="V2454:V2462" si="272">(G2454+H2454+I2454+J2454+K2454+L2454+M2454+N2454+O2454+P2454+Q2454+R2454+S2454+T2454)*102</f>
        <v>0</v>
      </c>
    </row>
    <row r="2455" spans="1:22" x14ac:dyDescent="0.25">
      <c r="A2455" s="10">
        <v>76377</v>
      </c>
      <c r="B2455" s="11" t="s">
        <v>882</v>
      </c>
      <c r="C2455" s="12" t="s">
        <v>1762</v>
      </c>
      <c r="D2455" s="10">
        <v>102</v>
      </c>
      <c r="E2455" s="13" t="s">
        <v>5356</v>
      </c>
      <c r="F2455" s="14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38"/>
      <c r="T2455" s="38"/>
      <c r="V2455" s="16">
        <f t="shared" si="272"/>
        <v>0</v>
      </c>
    </row>
    <row r="2456" spans="1:22" x14ac:dyDescent="0.25">
      <c r="A2456" s="10">
        <v>76378</v>
      </c>
      <c r="B2456" s="11" t="s">
        <v>882</v>
      </c>
      <c r="C2456" s="12" t="s">
        <v>1763</v>
      </c>
      <c r="D2456" s="10">
        <v>102</v>
      </c>
      <c r="E2456" s="13" t="s">
        <v>5356</v>
      </c>
      <c r="F2456" s="14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38"/>
      <c r="T2456" s="38"/>
      <c r="V2456" s="16">
        <f t="shared" si="272"/>
        <v>0</v>
      </c>
    </row>
    <row r="2457" spans="1:22" x14ac:dyDescent="0.25">
      <c r="A2457" s="10">
        <v>76383</v>
      </c>
      <c r="B2457" s="11" t="s">
        <v>882</v>
      </c>
      <c r="C2457" s="12" t="s">
        <v>1764</v>
      </c>
      <c r="D2457" s="10">
        <v>102</v>
      </c>
      <c r="E2457" s="13" t="s">
        <v>5356</v>
      </c>
      <c r="F2457" s="14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38"/>
      <c r="T2457" s="38"/>
      <c r="V2457" s="16">
        <f t="shared" si="272"/>
        <v>0</v>
      </c>
    </row>
    <row r="2458" spans="1:22" x14ac:dyDescent="0.25">
      <c r="A2458" s="10">
        <v>5200</v>
      </c>
      <c r="B2458" s="11" t="s">
        <v>882</v>
      </c>
      <c r="C2458" s="12" t="s">
        <v>1765</v>
      </c>
      <c r="D2458" s="10">
        <v>102</v>
      </c>
      <c r="E2458" s="13" t="s">
        <v>5356</v>
      </c>
      <c r="F2458" s="14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38"/>
      <c r="T2458" s="38"/>
      <c r="V2458" s="16">
        <f t="shared" si="272"/>
        <v>0</v>
      </c>
    </row>
    <row r="2459" spans="1:22" x14ac:dyDescent="0.25">
      <c r="A2459" s="10">
        <v>76360</v>
      </c>
      <c r="B2459" s="11" t="s">
        <v>883</v>
      </c>
      <c r="C2459" s="12" t="s">
        <v>1766</v>
      </c>
      <c r="D2459" s="10">
        <v>102</v>
      </c>
      <c r="E2459" s="13" t="s">
        <v>5356</v>
      </c>
      <c r="F2459" s="14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38"/>
      <c r="T2459" s="38"/>
      <c r="V2459" s="16">
        <f t="shared" si="272"/>
        <v>0</v>
      </c>
    </row>
    <row r="2460" spans="1:22" x14ac:dyDescent="0.25">
      <c r="A2460" s="10">
        <v>76388</v>
      </c>
      <c r="B2460" s="11" t="s">
        <v>883</v>
      </c>
      <c r="C2460" s="12" t="s">
        <v>1767</v>
      </c>
      <c r="D2460" s="10">
        <v>102</v>
      </c>
      <c r="E2460" s="13" t="s">
        <v>5356</v>
      </c>
      <c r="F2460" s="14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38"/>
      <c r="T2460" s="38"/>
      <c r="V2460" s="16">
        <f t="shared" si="272"/>
        <v>0</v>
      </c>
    </row>
    <row r="2461" spans="1:22" x14ac:dyDescent="0.25">
      <c r="A2461" s="10">
        <v>76382</v>
      </c>
      <c r="B2461" s="11" t="s">
        <v>883</v>
      </c>
      <c r="C2461" s="12" t="s">
        <v>1768</v>
      </c>
      <c r="D2461" s="10">
        <v>102</v>
      </c>
      <c r="E2461" s="13" t="s">
        <v>5356</v>
      </c>
      <c r="F2461" s="14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38"/>
      <c r="T2461" s="38"/>
      <c r="V2461" s="16">
        <f t="shared" si="272"/>
        <v>0</v>
      </c>
    </row>
    <row r="2462" spans="1:22" x14ac:dyDescent="0.25">
      <c r="A2462" s="10">
        <v>76386</v>
      </c>
      <c r="B2462" s="11" t="s">
        <v>883</v>
      </c>
      <c r="C2462" s="12" t="s">
        <v>1769</v>
      </c>
      <c r="D2462" s="10">
        <v>102</v>
      </c>
      <c r="E2462" s="13" t="s">
        <v>5356</v>
      </c>
      <c r="F2462" s="14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38"/>
      <c r="T2462" s="38"/>
      <c r="V2462" s="16">
        <f t="shared" si="272"/>
        <v>0</v>
      </c>
    </row>
    <row r="2463" spans="1:22" x14ac:dyDescent="0.25">
      <c r="A2463" s="10" t="s">
        <v>2962</v>
      </c>
      <c r="B2463" s="11" t="s">
        <v>3441</v>
      </c>
      <c r="C2463" s="12" t="s">
        <v>4381</v>
      </c>
      <c r="D2463" s="10" t="s">
        <v>96</v>
      </c>
      <c r="E2463" s="13" t="s">
        <v>5360</v>
      </c>
      <c r="F2463" s="14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15"/>
      <c r="R2463" s="15"/>
      <c r="S2463" s="15"/>
      <c r="T2463" s="15"/>
      <c r="V2463" s="16">
        <f t="shared" ref="V2463:V2465" si="273">(G2463+H2463+I2463+J2463+K2463+L2463+M2463+N2463+O2463+P2463+Q2463+R2463+S2463+T2463)*288</f>
        <v>0</v>
      </c>
    </row>
    <row r="2464" spans="1:22" x14ac:dyDescent="0.25">
      <c r="A2464" s="10" t="s">
        <v>2963</v>
      </c>
      <c r="B2464" s="11" t="s">
        <v>3441</v>
      </c>
      <c r="C2464" s="12" t="s">
        <v>4382</v>
      </c>
      <c r="D2464" s="10" t="s">
        <v>96</v>
      </c>
      <c r="E2464" s="13" t="s">
        <v>5360</v>
      </c>
      <c r="F2464" s="14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15"/>
      <c r="R2464" s="15"/>
      <c r="S2464" s="15"/>
      <c r="T2464" s="15"/>
      <c r="V2464" s="16">
        <f t="shared" si="273"/>
        <v>0</v>
      </c>
    </row>
    <row r="2465" spans="1:22" x14ac:dyDescent="0.25">
      <c r="A2465" s="10" t="s">
        <v>2964</v>
      </c>
      <c r="B2465" s="11" t="s">
        <v>3441</v>
      </c>
      <c r="C2465" s="12" t="s">
        <v>4383</v>
      </c>
      <c r="D2465" s="10" t="s">
        <v>96</v>
      </c>
      <c r="E2465" s="13" t="s">
        <v>5360</v>
      </c>
      <c r="F2465" s="14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15"/>
      <c r="R2465" s="15"/>
      <c r="S2465" s="15"/>
      <c r="T2465" s="15"/>
      <c r="V2465" s="16">
        <f t="shared" si="273"/>
        <v>0</v>
      </c>
    </row>
    <row r="2466" spans="1:22" x14ac:dyDescent="0.25">
      <c r="A2466" s="10">
        <v>76399</v>
      </c>
      <c r="B2466" s="11" t="s">
        <v>884</v>
      </c>
      <c r="C2466" s="12" t="s">
        <v>1770</v>
      </c>
      <c r="D2466" s="10">
        <v>102</v>
      </c>
      <c r="E2466" s="13" t="s">
        <v>5356</v>
      </c>
      <c r="F2466" s="14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38"/>
      <c r="T2466" s="38"/>
      <c r="V2466" s="16">
        <f t="shared" ref="V2466:V2475" si="274">(G2466+H2466+I2466+J2466+K2466+L2466+M2466+N2466+O2466+P2466+Q2466+R2466+S2466+T2466)*102</f>
        <v>0</v>
      </c>
    </row>
    <row r="2467" spans="1:22" x14ac:dyDescent="0.25">
      <c r="A2467" s="10">
        <v>76385</v>
      </c>
      <c r="B2467" s="11" t="s">
        <v>885</v>
      </c>
      <c r="C2467" s="12" t="s">
        <v>1771</v>
      </c>
      <c r="D2467" s="10">
        <v>102</v>
      </c>
      <c r="E2467" s="13" t="s">
        <v>5356</v>
      </c>
      <c r="F2467" s="14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38"/>
      <c r="T2467" s="38"/>
      <c r="V2467" s="16">
        <f t="shared" si="274"/>
        <v>0</v>
      </c>
    </row>
    <row r="2468" spans="1:22" x14ac:dyDescent="0.25">
      <c r="A2468" s="10">
        <v>76380</v>
      </c>
      <c r="B2468" s="11" t="s">
        <v>885</v>
      </c>
      <c r="C2468" s="12" t="s">
        <v>1772</v>
      </c>
      <c r="D2468" s="10">
        <v>102</v>
      </c>
      <c r="E2468" s="13" t="s">
        <v>5356</v>
      </c>
      <c r="F2468" s="14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38"/>
      <c r="T2468" s="38"/>
      <c r="V2468" s="16">
        <f t="shared" si="274"/>
        <v>0</v>
      </c>
    </row>
    <row r="2469" spans="1:22" x14ac:dyDescent="0.25">
      <c r="A2469" s="10">
        <v>76384</v>
      </c>
      <c r="B2469" s="11" t="s">
        <v>885</v>
      </c>
      <c r="C2469" s="12" t="s">
        <v>1773</v>
      </c>
      <c r="D2469" s="10">
        <v>102</v>
      </c>
      <c r="E2469" s="13" t="s">
        <v>5356</v>
      </c>
      <c r="F2469" s="14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38"/>
      <c r="T2469" s="38"/>
      <c r="V2469" s="16">
        <f t="shared" si="274"/>
        <v>0</v>
      </c>
    </row>
    <row r="2470" spans="1:22" x14ac:dyDescent="0.25">
      <c r="A2470" s="10">
        <v>76389</v>
      </c>
      <c r="B2470" s="11" t="s">
        <v>885</v>
      </c>
      <c r="C2470" s="12" t="s">
        <v>1774</v>
      </c>
      <c r="D2470" s="10">
        <v>102</v>
      </c>
      <c r="E2470" s="13" t="s">
        <v>5356</v>
      </c>
      <c r="F2470" s="14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38"/>
      <c r="T2470" s="38"/>
      <c r="V2470" s="16">
        <f t="shared" si="274"/>
        <v>0</v>
      </c>
    </row>
    <row r="2471" spans="1:22" x14ac:dyDescent="0.25">
      <c r="A2471" s="10">
        <v>76260</v>
      </c>
      <c r="B2471" s="11" t="s">
        <v>886</v>
      </c>
      <c r="C2471" s="12" t="s">
        <v>1775</v>
      </c>
      <c r="D2471" s="10">
        <v>102</v>
      </c>
      <c r="E2471" s="13" t="s">
        <v>5356</v>
      </c>
      <c r="F2471" s="14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38"/>
      <c r="T2471" s="38"/>
      <c r="V2471" s="16">
        <f t="shared" si="274"/>
        <v>0</v>
      </c>
    </row>
    <row r="2472" spans="1:22" x14ac:dyDescent="0.25">
      <c r="A2472" s="10">
        <v>76214</v>
      </c>
      <c r="B2472" s="11" t="s">
        <v>886</v>
      </c>
      <c r="C2472" s="12" t="s">
        <v>1776</v>
      </c>
      <c r="D2472" s="10">
        <v>102</v>
      </c>
      <c r="E2472" s="13" t="s">
        <v>5356</v>
      </c>
      <c r="F2472" s="14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38"/>
      <c r="T2472" s="38"/>
      <c r="V2472" s="16">
        <f t="shared" si="274"/>
        <v>0</v>
      </c>
    </row>
    <row r="2473" spans="1:22" x14ac:dyDescent="0.25">
      <c r="A2473" s="10">
        <v>76261</v>
      </c>
      <c r="B2473" s="11" t="s">
        <v>886</v>
      </c>
      <c r="C2473" s="12" t="s">
        <v>1777</v>
      </c>
      <c r="D2473" s="10">
        <v>102</v>
      </c>
      <c r="E2473" s="13" t="s">
        <v>5356</v>
      </c>
      <c r="F2473" s="14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38"/>
      <c r="T2473" s="38"/>
      <c r="V2473" s="16">
        <f t="shared" si="274"/>
        <v>0</v>
      </c>
    </row>
    <row r="2474" spans="1:22" x14ac:dyDescent="0.25">
      <c r="A2474" s="10">
        <v>76264</v>
      </c>
      <c r="B2474" s="11" t="s">
        <v>886</v>
      </c>
      <c r="C2474" s="12" t="s">
        <v>1778</v>
      </c>
      <c r="D2474" s="10">
        <v>102</v>
      </c>
      <c r="E2474" s="13" t="s">
        <v>5356</v>
      </c>
      <c r="F2474" s="14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38"/>
      <c r="T2474" s="38"/>
      <c r="V2474" s="16">
        <f t="shared" si="274"/>
        <v>0</v>
      </c>
    </row>
    <row r="2475" spans="1:22" x14ac:dyDescent="0.25">
      <c r="A2475" s="10">
        <v>9691</v>
      </c>
      <c r="B2475" s="11" t="s">
        <v>886</v>
      </c>
      <c r="C2475" s="12" t="s">
        <v>1779</v>
      </c>
      <c r="D2475" s="10">
        <v>102</v>
      </c>
      <c r="E2475" s="13" t="s">
        <v>5356</v>
      </c>
      <c r="F2475" s="14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38"/>
      <c r="T2475" s="38"/>
      <c r="V2475" s="16">
        <f t="shared" si="274"/>
        <v>0</v>
      </c>
    </row>
    <row r="2476" spans="1:22" x14ac:dyDescent="0.25">
      <c r="A2476" s="10" t="s">
        <v>525</v>
      </c>
      <c r="B2476" s="11" t="s">
        <v>886</v>
      </c>
      <c r="C2476" s="12" t="s">
        <v>1780</v>
      </c>
      <c r="D2476" s="10">
        <v>40</v>
      </c>
      <c r="E2476" s="13">
        <v>26</v>
      </c>
      <c r="F2476" s="14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38"/>
      <c r="T2476" s="15"/>
      <c r="V2476" s="16">
        <f>(G2476+H2476+I2476+J2476+K2476+L2476+M2476+N2476+O2476+P2476+Q2476+R2476+S2476+T2476)*40</f>
        <v>0</v>
      </c>
    </row>
    <row r="2477" spans="1:22" x14ac:dyDescent="0.25">
      <c r="A2477" s="10" t="s">
        <v>524</v>
      </c>
      <c r="B2477" s="11" t="s">
        <v>886</v>
      </c>
      <c r="C2477" s="12" t="s">
        <v>1780</v>
      </c>
      <c r="D2477" s="10">
        <v>102</v>
      </c>
      <c r="E2477" s="13">
        <v>26</v>
      </c>
      <c r="F2477" s="14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38"/>
      <c r="T2477" s="15"/>
      <c r="V2477" s="16">
        <f t="shared" ref="V2477:V2480" si="275">(G2477+H2477+I2477+J2477+K2477+L2477+M2477+N2477+O2477+P2477+Q2477+R2477+S2477+T2477)*102</f>
        <v>0</v>
      </c>
    </row>
    <row r="2478" spans="1:22" x14ac:dyDescent="0.25">
      <c r="A2478" s="10">
        <v>76327</v>
      </c>
      <c r="B2478" s="11" t="s">
        <v>886</v>
      </c>
      <c r="C2478" s="12" t="s">
        <v>1781</v>
      </c>
      <c r="D2478" s="10">
        <v>102</v>
      </c>
      <c r="E2478" s="13">
        <v>26</v>
      </c>
      <c r="F2478" s="14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38"/>
      <c r="T2478" s="15"/>
      <c r="V2478" s="16">
        <f t="shared" si="275"/>
        <v>0</v>
      </c>
    </row>
    <row r="2479" spans="1:22" x14ac:dyDescent="0.25">
      <c r="A2479" s="10">
        <v>76511</v>
      </c>
      <c r="B2479" s="11" t="s">
        <v>886</v>
      </c>
      <c r="C2479" s="12" t="s">
        <v>1782</v>
      </c>
      <c r="D2479" s="10">
        <v>102</v>
      </c>
      <c r="E2479" s="13">
        <v>26</v>
      </c>
      <c r="F2479" s="14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38"/>
      <c r="T2479" s="15"/>
      <c r="V2479" s="16">
        <f t="shared" si="275"/>
        <v>0</v>
      </c>
    </row>
    <row r="2480" spans="1:22" x14ac:dyDescent="0.25">
      <c r="A2480" s="10">
        <v>76508</v>
      </c>
      <c r="B2480" s="11" t="s">
        <v>886</v>
      </c>
      <c r="C2480" s="12" t="s">
        <v>1783</v>
      </c>
      <c r="D2480" s="10">
        <v>102</v>
      </c>
      <c r="E2480" s="13">
        <v>26</v>
      </c>
      <c r="F2480" s="14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38"/>
      <c r="T2480" s="15"/>
      <c r="V2480" s="16">
        <f t="shared" si="275"/>
        <v>0</v>
      </c>
    </row>
    <row r="2481" spans="1:22" x14ac:dyDescent="0.25">
      <c r="A2481" s="10" t="s">
        <v>527</v>
      </c>
      <c r="B2481" s="11" t="s">
        <v>886</v>
      </c>
      <c r="C2481" s="12" t="s">
        <v>1784</v>
      </c>
      <c r="D2481" s="10">
        <v>40</v>
      </c>
      <c r="E2481" s="13">
        <v>26</v>
      </c>
      <c r="F2481" s="14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38"/>
      <c r="T2481" s="15"/>
      <c r="V2481" s="16">
        <f>(G2481+H2481+I2481+J2481+K2481+L2481+M2481+N2481+O2481+P2481+Q2481+R2481+S2481+T2481)*40</f>
        <v>0</v>
      </c>
    </row>
    <row r="2482" spans="1:22" x14ac:dyDescent="0.25">
      <c r="A2482" s="10" t="s">
        <v>526</v>
      </c>
      <c r="B2482" s="11" t="s">
        <v>886</v>
      </c>
      <c r="C2482" s="12" t="s">
        <v>1784</v>
      </c>
      <c r="D2482" s="10">
        <v>102</v>
      </c>
      <c r="E2482" s="13">
        <v>26</v>
      </c>
      <c r="F2482" s="14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38"/>
      <c r="T2482" s="15"/>
      <c r="V2482" s="16">
        <f>(G2482+H2482+I2482+J2482+K2482+L2482+M2482+N2482+O2482+P2482+Q2482+R2482+S2482+T2482)*102</f>
        <v>0</v>
      </c>
    </row>
    <row r="2483" spans="1:22" x14ac:dyDescent="0.25">
      <c r="A2483" s="10" t="s">
        <v>529</v>
      </c>
      <c r="B2483" s="11" t="s">
        <v>886</v>
      </c>
      <c r="C2483" s="12" t="s">
        <v>1785</v>
      </c>
      <c r="D2483" s="10">
        <v>40</v>
      </c>
      <c r="E2483" s="13">
        <v>26</v>
      </c>
      <c r="F2483" s="14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38"/>
      <c r="T2483" s="15"/>
      <c r="V2483" s="16">
        <f>(G2483+H2483+I2483+J2483+K2483+L2483+M2483+N2483+O2483+P2483+Q2483+R2483+S2483+T2483)*40</f>
        <v>0</v>
      </c>
    </row>
    <row r="2484" spans="1:22" x14ac:dyDescent="0.25">
      <c r="A2484" s="10" t="s">
        <v>528</v>
      </c>
      <c r="B2484" s="11" t="s">
        <v>886</v>
      </c>
      <c r="C2484" s="12" t="s">
        <v>1785</v>
      </c>
      <c r="D2484" s="10">
        <v>102</v>
      </c>
      <c r="E2484" s="13">
        <v>26</v>
      </c>
      <c r="F2484" s="14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38"/>
      <c r="T2484" s="15"/>
      <c r="V2484" s="16">
        <f t="shared" ref="V2484:V2485" si="276">(G2484+H2484+I2484+J2484+K2484+L2484+M2484+N2484+O2484+P2484+Q2484+R2484+S2484+T2484)*102</f>
        <v>0</v>
      </c>
    </row>
    <row r="2485" spans="1:22" x14ac:dyDescent="0.25">
      <c r="A2485" s="10">
        <v>76286</v>
      </c>
      <c r="B2485" s="11" t="s">
        <v>886</v>
      </c>
      <c r="C2485" s="12" t="s">
        <v>1786</v>
      </c>
      <c r="D2485" s="10">
        <v>102</v>
      </c>
      <c r="E2485" s="13" t="s">
        <v>5356</v>
      </c>
      <c r="F2485" s="14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38"/>
      <c r="T2485" s="38"/>
      <c r="V2485" s="16">
        <f t="shared" si="276"/>
        <v>0</v>
      </c>
    </row>
    <row r="2486" spans="1:22" x14ac:dyDescent="0.25">
      <c r="A2486" s="10" t="s">
        <v>531</v>
      </c>
      <c r="B2486" s="11" t="s">
        <v>886</v>
      </c>
      <c r="C2486" s="12" t="s">
        <v>1787</v>
      </c>
      <c r="D2486" s="10">
        <v>40</v>
      </c>
      <c r="E2486" s="13">
        <v>26</v>
      </c>
      <c r="F2486" s="14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38"/>
      <c r="T2486" s="15"/>
      <c r="V2486" s="16">
        <f>(G2486+H2486+I2486+J2486+K2486+L2486+M2486+N2486+O2486+P2486+Q2486+R2486+S2486+T2486)*40</f>
        <v>0</v>
      </c>
    </row>
    <row r="2487" spans="1:22" x14ac:dyDescent="0.25">
      <c r="A2487" s="10" t="s">
        <v>530</v>
      </c>
      <c r="B2487" s="11" t="s">
        <v>886</v>
      </c>
      <c r="C2487" s="12" t="s">
        <v>1787</v>
      </c>
      <c r="D2487" s="10">
        <v>102</v>
      </c>
      <c r="E2487" s="13">
        <v>26</v>
      </c>
      <c r="F2487" s="14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38"/>
      <c r="T2487" s="15"/>
      <c r="V2487" s="16">
        <f>(G2487+H2487+I2487+J2487+K2487+L2487+M2487+N2487+O2487+P2487+Q2487+R2487+S2487+T2487)*102</f>
        <v>0</v>
      </c>
    </row>
    <row r="2488" spans="1:22" x14ac:dyDescent="0.25">
      <c r="A2488" s="10" t="s">
        <v>533</v>
      </c>
      <c r="B2488" s="11" t="s">
        <v>886</v>
      </c>
      <c r="C2488" s="12" t="s">
        <v>1788</v>
      </c>
      <c r="D2488" s="10">
        <v>40</v>
      </c>
      <c r="E2488" s="13">
        <v>26</v>
      </c>
      <c r="F2488" s="14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38"/>
      <c r="T2488" s="15"/>
      <c r="V2488" s="16">
        <f>(G2488+H2488+I2488+J2488+K2488+L2488+M2488+N2488+O2488+P2488+Q2488+R2488+S2488+T2488)*40</f>
        <v>0</v>
      </c>
    </row>
    <row r="2489" spans="1:22" x14ac:dyDescent="0.25">
      <c r="A2489" s="10" t="s">
        <v>532</v>
      </c>
      <c r="B2489" s="11" t="s">
        <v>886</v>
      </c>
      <c r="C2489" s="12" t="s">
        <v>1788</v>
      </c>
      <c r="D2489" s="10">
        <v>102</v>
      </c>
      <c r="E2489" s="13">
        <v>26</v>
      </c>
      <c r="F2489" s="14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38"/>
      <c r="T2489" s="15"/>
      <c r="V2489" s="16">
        <f>(G2489+H2489+I2489+J2489+K2489+L2489+M2489+N2489+O2489+P2489+Q2489+R2489+S2489+T2489)*102</f>
        <v>0</v>
      </c>
    </row>
    <row r="2490" spans="1:22" x14ac:dyDescent="0.25">
      <c r="A2490" s="10" t="s">
        <v>535</v>
      </c>
      <c r="B2490" s="11" t="s">
        <v>886</v>
      </c>
      <c r="C2490" s="12" t="s">
        <v>1789</v>
      </c>
      <c r="D2490" s="10">
        <v>40</v>
      </c>
      <c r="E2490" s="13">
        <v>26</v>
      </c>
      <c r="F2490" s="14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38"/>
      <c r="T2490" s="15"/>
      <c r="V2490" s="16">
        <f>(G2490+H2490+I2490+J2490+K2490+L2490+M2490+N2490+O2490+P2490+Q2490+R2490+S2490+T2490)*40</f>
        <v>0</v>
      </c>
    </row>
    <row r="2491" spans="1:22" x14ac:dyDescent="0.25">
      <c r="A2491" s="10" t="s">
        <v>534</v>
      </c>
      <c r="B2491" s="11" t="s">
        <v>886</v>
      </c>
      <c r="C2491" s="12" t="s">
        <v>1789</v>
      </c>
      <c r="D2491" s="10">
        <v>102</v>
      </c>
      <c r="E2491" s="13">
        <v>26</v>
      </c>
      <c r="F2491" s="14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38"/>
      <c r="T2491" s="15"/>
      <c r="V2491" s="16">
        <f>(G2491+H2491+I2491+J2491+K2491+L2491+M2491+N2491+O2491+P2491+Q2491+R2491+S2491+T2491)*102</f>
        <v>0</v>
      </c>
    </row>
    <row r="2492" spans="1:22" x14ac:dyDescent="0.25">
      <c r="A2492" s="10" t="s">
        <v>537</v>
      </c>
      <c r="B2492" s="11" t="s">
        <v>886</v>
      </c>
      <c r="C2492" s="12" t="s">
        <v>1790</v>
      </c>
      <c r="D2492" s="10">
        <v>40</v>
      </c>
      <c r="E2492" s="13">
        <v>26</v>
      </c>
      <c r="F2492" s="14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38"/>
      <c r="T2492" s="15"/>
      <c r="V2492" s="16">
        <f>(G2492+H2492+I2492+J2492+K2492+L2492+M2492+N2492+O2492+P2492+Q2492+R2492+S2492+T2492)*40</f>
        <v>0</v>
      </c>
    </row>
    <row r="2493" spans="1:22" x14ac:dyDescent="0.25">
      <c r="A2493" s="10" t="s">
        <v>536</v>
      </c>
      <c r="B2493" s="11" t="s">
        <v>886</v>
      </c>
      <c r="C2493" s="12" t="s">
        <v>1790</v>
      </c>
      <c r="D2493" s="10">
        <v>102</v>
      </c>
      <c r="E2493" s="13">
        <v>26</v>
      </c>
      <c r="F2493" s="14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38"/>
      <c r="T2493" s="15"/>
      <c r="V2493" s="16">
        <f>(G2493+H2493+I2493+J2493+K2493+L2493+M2493+N2493+O2493+P2493+Q2493+R2493+S2493+T2493)*102</f>
        <v>0</v>
      </c>
    </row>
    <row r="2494" spans="1:22" x14ac:dyDescent="0.25">
      <c r="A2494" s="10" t="s">
        <v>539</v>
      </c>
      <c r="B2494" s="11" t="s">
        <v>886</v>
      </c>
      <c r="C2494" s="12" t="s">
        <v>1791</v>
      </c>
      <c r="D2494" s="10">
        <v>40</v>
      </c>
      <c r="E2494" s="13">
        <v>26</v>
      </c>
      <c r="F2494" s="14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38"/>
      <c r="T2494" s="15"/>
      <c r="V2494" s="16">
        <f>(G2494+H2494+I2494+J2494+K2494+L2494+M2494+N2494+O2494+P2494+Q2494+R2494+S2494+T2494)*40</f>
        <v>0</v>
      </c>
    </row>
    <row r="2495" spans="1:22" x14ac:dyDescent="0.25">
      <c r="A2495" s="10" t="s">
        <v>538</v>
      </c>
      <c r="B2495" s="11" t="s">
        <v>886</v>
      </c>
      <c r="C2495" s="12" t="s">
        <v>1791</v>
      </c>
      <c r="D2495" s="10">
        <v>102</v>
      </c>
      <c r="E2495" s="13">
        <v>26</v>
      </c>
      <c r="F2495" s="14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38"/>
      <c r="T2495" s="15"/>
      <c r="V2495" s="16">
        <f t="shared" ref="V2495:V2496" si="277">(G2495+H2495+I2495+J2495+K2495+L2495+M2495+N2495+O2495+P2495+Q2495+R2495+S2495+T2495)*102</f>
        <v>0</v>
      </c>
    </row>
    <row r="2496" spans="1:22" x14ac:dyDescent="0.25">
      <c r="A2496" s="10">
        <v>76314</v>
      </c>
      <c r="B2496" s="11" t="s">
        <v>886</v>
      </c>
      <c r="C2496" s="12" t="s">
        <v>1792</v>
      </c>
      <c r="D2496" s="10">
        <v>102</v>
      </c>
      <c r="E2496" s="13">
        <v>26</v>
      </c>
      <c r="F2496" s="14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38"/>
      <c r="T2496" s="15"/>
      <c r="V2496" s="16">
        <f t="shared" si="277"/>
        <v>0</v>
      </c>
    </row>
    <row r="2497" spans="1:22" x14ac:dyDescent="0.25">
      <c r="A2497" s="10" t="s">
        <v>541</v>
      </c>
      <c r="B2497" s="11" t="s">
        <v>886</v>
      </c>
      <c r="C2497" s="12" t="s">
        <v>1793</v>
      </c>
      <c r="D2497" s="10">
        <v>40</v>
      </c>
      <c r="E2497" s="13">
        <v>26</v>
      </c>
      <c r="F2497" s="14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38"/>
      <c r="T2497" s="15"/>
      <c r="V2497" s="16">
        <f>(G2497+H2497+I2497+J2497+K2497+L2497+M2497+N2497+O2497+P2497+Q2497+R2497+S2497+T2497)*40</f>
        <v>0</v>
      </c>
    </row>
    <row r="2498" spans="1:22" x14ac:dyDescent="0.25">
      <c r="A2498" s="10" t="s">
        <v>540</v>
      </c>
      <c r="B2498" s="11" t="s">
        <v>886</v>
      </c>
      <c r="C2498" s="12" t="s">
        <v>1793</v>
      </c>
      <c r="D2498" s="10">
        <v>102</v>
      </c>
      <c r="E2498" s="13">
        <v>26</v>
      </c>
      <c r="F2498" s="14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38"/>
      <c r="T2498" s="15"/>
      <c r="V2498" s="16">
        <f t="shared" ref="V2498:V2499" si="278">(G2498+H2498+I2498+J2498+K2498+L2498+M2498+N2498+O2498+P2498+Q2498+R2498+S2498+T2498)*102</f>
        <v>0</v>
      </c>
    </row>
    <row r="2499" spans="1:22" x14ac:dyDescent="0.25">
      <c r="A2499" s="10">
        <v>76344</v>
      </c>
      <c r="B2499" s="11" t="s">
        <v>886</v>
      </c>
      <c r="C2499" s="12" t="s">
        <v>1794</v>
      </c>
      <c r="D2499" s="10">
        <v>102</v>
      </c>
      <c r="E2499" s="13">
        <v>26</v>
      </c>
      <c r="F2499" s="14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38"/>
      <c r="T2499" s="15"/>
      <c r="V2499" s="16">
        <f t="shared" si="278"/>
        <v>0</v>
      </c>
    </row>
    <row r="2500" spans="1:22" x14ac:dyDescent="0.25">
      <c r="A2500" s="10" t="s">
        <v>543</v>
      </c>
      <c r="B2500" s="11" t="s">
        <v>886</v>
      </c>
      <c r="C2500" s="12" t="s">
        <v>1795</v>
      </c>
      <c r="D2500" s="10">
        <v>40</v>
      </c>
      <c r="E2500" s="13">
        <v>26</v>
      </c>
      <c r="F2500" s="14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38"/>
      <c r="T2500" s="15"/>
      <c r="V2500" s="16">
        <f>(G2500+H2500+I2500+J2500+K2500+L2500+M2500+N2500+O2500+P2500+Q2500+R2500+S2500+T2500)*40</f>
        <v>0</v>
      </c>
    </row>
    <row r="2501" spans="1:22" x14ac:dyDescent="0.25">
      <c r="A2501" s="10" t="s">
        <v>542</v>
      </c>
      <c r="B2501" s="11" t="s">
        <v>886</v>
      </c>
      <c r="C2501" s="12" t="s">
        <v>1795</v>
      </c>
      <c r="D2501" s="10">
        <v>102</v>
      </c>
      <c r="E2501" s="13">
        <v>26</v>
      </c>
      <c r="F2501" s="14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38"/>
      <c r="T2501" s="15"/>
      <c r="V2501" s="16">
        <f>(G2501+H2501+I2501+J2501+K2501+L2501+M2501+N2501+O2501+P2501+Q2501+R2501+S2501+T2501)*102</f>
        <v>0</v>
      </c>
    </row>
    <row r="2502" spans="1:22" x14ac:dyDescent="0.25">
      <c r="A2502" s="10" t="s">
        <v>545</v>
      </c>
      <c r="B2502" s="11" t="s">
        <v>886</v>
      </c>
      <c r="C2502" s="12" t="s">
        <v>1796</v>
      </c>
      <c r="D2502" s="10">
        <v>40</v>
      </c>
      <c r="E2502" s="13">
        <v>26</v>
      </c>
      <c r="F2502" s="14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38"/>
      <c r="T2502" s="15"/>
      <c r="V2502" s="16">
        <f>(G2502+H2502+I2502+J2502+K2502+L2502+M2502+N2502+O2502+P2502+Q2502+R2502+S2502+T2502)*40</f>
        <v>0</v>
      </c>
    </row>
    <row r="2503" spans="1:22" x14ac:dyDescent="0.25">
      <c r="A2503" s="10" t="s">
        <v>544</v>
      </c>
      <c r="B2503" s="11" t="s">
        <v>886</v>
      </c>
      <c r="C2503" s="12" t="s">
        <v>1796</v>
      </c>
      <c r="D2503" s="10">
        <v>102</v>
      </c>
      <c r="E2503" s="13">
        <v>26</v>
      </c>
      <c r="F2503" s="14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38"/>
      <c r="T2503" s="15"/>
      <c r="V2503" s="16">
        <f t="shared" ref="V2503:V2504" si="279">(G2503+H2503+I2503+J2503+K2503+L2503+M2503+N2503+O2503+P2503+Q2503+R2503+S2503+T2503)*102</f>
        <v>0</v>
      </c>
    </row>
    <row r="2504" spans="1:22" x14ac:dyDescent="0.25">
      <c r="A2504" s="10">
        <v>76510</v>
      </c>
      <c r="B2504" s="11" t="s">
        <v>886</v>
      </c>
      <c r="C2504" s="12" t="s">
        <v>1797</v>
      </c>
      <c r="D2504" s="10">
        <v>102</v>
      </c>
      <c r="E2504" s="13">
        <v>26</v>
      </c>
      <c r="F2504" s="14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38"/>
      <c r="T2504" s="15"/>
      <c r="V2504" s="16">
        <f t="shared" si="279"/>
        <v>0</v>
      </c>
    </row>
    <row r="2505" spans="1:22" x14ac:dyDescent="0.25">
      <c r="A2505" s="10" t="s">
        <v>547</v>
      </c>
      <c r="B2505" s="11" t="s">
        <v>886</v>
      </c>
      <c r="C2505" s="12" t="s">
        <v>1798</v>
      </c>
      <c r="D2505" s="10">
        <v>40</v>
      </c>
      <c r="E2505" s="13">
        <v>26</v>
      </c>
      <c r="F2505" s="14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38"/>
      <c r="T2505" s="15"/>
      <c r="V2505" s="16">
        <f>(G2505+H2505+I2505+J2505+K2505+L2505+M2505+N2505+O2505+P2505+Q2505+R2505+S2505+T2505)*40</f>
        <v>0</v>
      </c>
    </row>
    <row r="2506" spans="1:22" x14ac:dyDescent="0.25">
      <c r="A2506" s="10" t="s">
        <v>546</v>
      </c>
      <c r="B2506" s="11" t="s">
        <v>886</v>
      </c>
      <c r="C2506" s="12" t="s">
        <v>1798</v>
      </c>
      <c r="D2506" s="10">
        <v>102</v>
      </c>
      <c r="E2506" s="13">
        <v>26</v>
      </c>
      <c r="F2506" s="14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38"/>
      <c r="T2506" s="15"/>
      <c r="V2506" s="16">
        <f>(G2506+H2506+I2506+J2506+K2506+L2506+M2506+N2506+O2506+P2506+Q2506+R2506+S2506+T2506)*102</f>
        <v>0</v>
      </c>
    </row>
    <row r="2507" spans="1:22" x14ac:dyDescent="0.25">
      <c r="A2507" s="10" t="s">
        <v>549</v>
      </c>
      <c r="B2507" s="11" t="s">
        <v>886</v>
      </c>
      <c r="C2507" s="12" t="s">
        <v>1799</v>
      </c>
      <c r="D2507" s="10">
        <v>40</v>
      </c>
      <c r="E2507" s="13">
        <v>26</v>
      </c>
      <c r="F2507" s="14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38"/>
      <c r="T2507" s="15"/>
      <c r="V2507" s="16">
        <f>(G2507+H2507+I2507+J2507+K2507+L2507+M2507+N2507+O2507+P2507+Q2507+R2507+S2507+T2507)*40</f>
        <v>0</v>
      </c>
    </row>
    <row r="2508" spans="1:22" x14ac:dyDescent="0.25">
      <c r="A2508" s="10" t="s">
        <v>548</v>
      </c>
      <c r="B2508" s="11" t="s">
        <v>886</v>
      </c>
      <c r="C2508" s="12" t="s">
        <v>1799</v>
      </c>
      <c r="D2508" s="10">
        <v>102</v>
      </c>
      <c r="E2508" s="13">
        <v>26</v>
      </c>
      <c r="F2508" s="14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38"/>
      <c r="T2508" s="15"/>
      <c r="V2508" s="16">
        <f>(G2508+H2508+I2508+J2508+K2508+L2508+M2508+N2508+O2508+P2508+Q2508+R2508+S2508+T2508)*102</f>
        <v>0</v>
      </c>
    </row>
    <row r="2509" spans="1:22" x14ac:dyDescent="0.25">
      <c r="A2509" s="10" t="s">
        <v>551</v>
      </c>
      <c r="B2509" s="11" t="s">
        <v>886</v>
      </c>
      <c r="C2509" s="12" t="s">
        <v>1800</v>
      </c>
      <c r="D2509" s="10">
        <v>40</v>
      </c>
      <c r="E2509" s="13">
        <v>26</v>
      </c>
      <c r="F2509" s="14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38"/>
      <c r="T2509" s="15"/>
      <c r="V2509" s="16">
        <f>(G2509+H2509+I2509+J2509+K2509+L2509+M2509+N2509+O2509+P2509+Q2509+R2509+S2509+T2509)*40</f>
        <v>0</v>
      </c>
    </row>
    <row r="2510" spans="1:22" x14ac:dyDescent="0.25">
      <c r="A2510" s="10" t="s">
        <v>550</v>
      </c>
      <c r="B2510" s="11" t="s">
        <v>886</v>
      </c>
      <c r="C2510" s="12" t="s">
        <v>1800</v>
      </c>
      <c r="D2510" s="10">
        <v>102</v>
      </c>
      <c r="E2510" s="13">
        <v>26</v>
      </c>
      <c r="F2510" s="14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38"/>
      <c r="T2510" s="15"/>
      <c r="V2510" s="16">
        <f t="shared" ref="V2510:V2546" si="280">(G2510+H2510+I2510+J2510+K2510+L2510+M2510+N2510+O2510+P2510+Q2510+R2510+S2510+T2510)*102</f>
        <v>0</v>
      </c>
    </row>
    <row r="2511" spans="1:22" x14ac:dyDescent="0.25">
      <c r="A2511" s="10">
        <v>76267</v>
      </c>
      <c r="B2511" s="11" t="s">
        <v>886</v>
      </c>
      <c r="C2511" s="12" t="s">
        <v>1801</v>
      </c>
      <c r="D2511" s="10">
        <v>102</v>
      </c>
      <c r="E2511" s="13" t="s">
        <v>5356</v>
      </c>
      <c r="F2511" s="14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38"/>
      <c r="T2511" s="38"/>
      <c r="V2511" s="16">
        <f t="shared" si="280"/>
        <v>0</v>
      </c>
    </row>
    <row r="2512" spans="1:22" x14ac:dyDescent="0.25">
      <c r="A2512" s="10">
        <v>76355</v>
      </c>
      <c r="B2512" s="11" t="s">
        <v>886</v>
      </c>
      <c r="C2512" s="12" t="s">
        <v>1802</v>
      </c>
      <c r="D2512" s="10">
        <v>102</v>
      </c>
      <c r="E2512" s="13" t="s">
        <v>5356</v>
      </c>
      <c r="F2512" s="14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38"/>
      <c r="T2512" s="38"/>
      <c r="V2512" s="16">
        <f t="shared" si="280"/>
        <v>0</v>
      </c>
    </row>
    <row r="2513" spans="1:22" x14ac:dyDescent="0.25">
      <c r="A2513" s="10">
        <v>76270</v>
      </c>
      <c r="B2513" s="11" t="s">
        <v>886</v>
      </c>
      <c r="C2513" s="12" t="s">
        <v>1803</v>
      </c>
      <c r="D2513" s="10">
        <v>102</v>
      </c>
      <c r="E2513" s="13" t="s">
        <v>5356</v>
      </c>
      <c r="F2513" s="14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38"/>
      <c r="T2513" s="38"/>
      <c r="V2513" s="16">
        <f t="shared" si="280"/>
        <v>0</v>
      </c>
    </row>
    <row r="2514" spans="1:22" x14ac:dyDescent="0.25">
      <c r="A2514" s="10">
        <v>9692</v>
      </c>
      <c r="B2514" s="11" t="s">
        <v>886</v>
      </c>
      <c r="C2514" s="12" t="s">
        <v>1804</v>
      </c>
      <c r="D2514" s="10">
        <v>102</v>
      </c>
      <c r="E2514" s="13" t="s">
        <v>5356</v>
      </c>
      <c r="F2514" s="14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38"/>
      <c r="T2514" s="38"/>
      <c r="V2514" s="16">
        <f t="shared" si="280"/>
        <v>0</v>
      </c>
    </row>
    <row r="2515" spans="1:22" x14ac:dyDescent="0.25">
      <c r="A2515" s="10">
        <v>9464</v>
      </c>
      <c r="B2515" s="11" t="s">
        <v>886</v>
      </c>
      <c r="C2515" s="12" t="s">
        <v>1805</v>
      </c>
      <c r="D2515" s="10">
        <v>102</v>
      </c>
      <c r="E2515" s="13" t="s">
        <v>5356</v>
      </c>
      <c r="F2515" s="14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38"/>
      <c r="T2515" s="38"/>
      <c r="V2515" s="16">
        <f t="shared" si="280"/>
        <v>0</v>
      </c>
    </row>
    <row r="2516" spans="1:22" x14ac:dyDescent="0.25">
      <c r="A2516" s="10">
        <v>76356</v>
      </c>
      <c r="B2516" s="11" t="s">
        <v>886</v>
      </c>
      <c r="C2516" s="12" t="s">
        <v>1806</v>
      </c>
      <c r="D2516" s="10">
        <v>102</v>
      </c>
      <c r="E2516" s="13" t="s">
        <v>5356</v>
      </c>
      <c r="F2516" s="14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38"/>
      <c r="T2516" s="38"/>
      <c r="V2516" s="16">
        <f t="shared" si="280"/>
        <v>0</v>
      </c>
    </row>
    <row r="2517" spans="1:22" x14ac:dyDescent="0.25">
      <c r="A2517" s="10">
        <v>76242</v>
      </c>
      <c r="B2517" s="11" t="s">
        <v>886</v>
      </c>
      <c r="C2517" s="12" t="s">
        <v>1807</v>
      </c>
      <c r="D2517" s="10">
        <v>102</v>
      </c>
      <c r="E2517" s="13" t="s">
        <v>5356</v>
      </c>
      <c r="F2517" s="14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38"/>
      <c r="T2517" s="38"/>
      <c r="V2517" s="16">
        <f t="shared" si="280"/>
        <v>0</v>
      </c>
    </row>
    <row r="2518" spans="1:22" x14ac:dyDescent="0.25">
      <c r="A2518" s="10">
        <v>9560</v>
      </c>
      <c r="B2518" s="11" t="s">
        <v>886</v>
      </c>
      <c r="C2518" s="12" t="s">
        <v>1808</v>
      </c>
      <c r="D2518" s="10">
        <v>102</v>
      </c>
      <c r="E2518" s="13" t="s">
        <v>5356</v>
      </c>
      <c r="F2518" s="14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38"/>
      <c r="T2518" s="38"/>
      <c r="V2518" s="16">
        <f t="shared" si="280"/>
        <v>0</v>
      </c>
    </row>
    <row r="2519" spans="1:22" x14ac:dyDescent="0.25">
      <c r="A2519" s="10">
        <v>76357</v>
      </c>
      <c r="B2519" s="11" t="s">
        <v>886</v>
      </c>
      <c r="C2519" s="12" t="s">
        <v>1809</v>
      </c>
      <c r="D2519" s="10">
        <v>102</v>
      </c>
      <c r="E2519" s="13" t="s">
        <v>5356</v>
      </c>
      <c r="F2519" s="14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38"/>
      <c r="T2519" s="38"/>
      <c r="V2519" s="16">
        <f t="shared" si="280"/>
        <v>0</v>
      </c>
    </row>
    <row r="2520" spans="1:22" x14ac:dyDescent="0.25">
      <c r="A2520" s="10">
        <v>76358</v>
      </c>
      <c r="B2520" s="11" t="s">
        <v>886</v>
      </c>
      <c r="C2520" s="12" t="s">
        <v>1810</v>
      </c>
      <c r="D2520" s="10">
        <v>102</v>
      </c>
      <c r="E2520" s="13" t="s">
        <v>5356</v>
      </c>
      <c r="F2520" s="14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38"/>
      <c r="T2520" s="38"/>
      <c r="V2520" s="16">
        <f t="shared" si="280"/>
        <v>0</v>
      </c>
    </row>
    <row r="2521" spans="1:22" x14ac:dyDescent="0.25">
      <c r="A2521" s="10">
        <v>76243</v>
      </c>
      <c r="B2521" s="11" t="s">
        <v>886</v>
      </c>
      <c r="C2521" s="12" t="s">
        <v>1811</v>
      </c>
      <c r="D2521" s="10">
        <v>102</v>
      </c>
      <c r="E2521" s="13" t="s">
        <v>5356</v>
      </c>
      <c r="F2521" s="14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38"/>
      <c r="T2521" s="38"/>
      <c r="V2521" s="16">
        <f t="shared" si="280"/>
        <v>0</v>
      </c>
    </row>
    <row r="2522" spans="1:22" x14ac:dyDescent="0.25">
      <c r="A2522" s="10">
        <v>76501</v>
      </c>
      <c r="B2522" s="11" t="s">
        <v>887</v>
      </c>
      <c r="C2522" s="12" t="s">
        <v>1812</v>
      </c>
      <c r="D2522" s="10">
        <v>102</v>
      </c>
      <c r="E2522" s="13" t="s">
        <v>5356</v>
      </c>
      <c r="F2522" s="14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38"/>
      <c r="T2522" s="38"/>
      <c r="V2522" s="16">
        <f t="shared" si="280"/>
        <v>0</v>
      </c>
    </row>
    <row r="2523" spans="1:22" x14ac:dyDescent="0.25">
      <c r="A2523" s="10">
        <v>76372</v>
      </c>
      <c r="B2523" s="11" t="s">
        <v>887</v>
      </c>
      <c r="C2523" s="12" t="s">
        <v>1813</v>
      </c>
      <c r="D2523" s="10">
        <v>102</v>
      </c>
      <c r="E2523" s="13" t="s">
        <v>5356</v>
      </c>
      <c r="F2523" s="14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38"/>
      <c r="T2523" s="38"/>
      <c r="V2523" s="16">
        <f t="shared" si="280"/>
        <v>0</v>
      </c>
    </row>
    <row r="2524" spans="1:22" x14ac:dyDescent="0.25">
      <c r="A2524" s="10">
        <v>76374</v>
      </c>
      <c r="B2524" s="11" t="s">
        <v>887</v>
      </c>
      <c r="C2524" s="12" t="s">
        <v>1814</v>
      </c>
      <c r="D2524" s="10">
        <v>102</v>
      </c>
      <c r="E2524" s="13" t="s">
        <v>5356</v>
      </c>
      <c r="F2524" s="14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38"/>
      <c r="T2524" s="38"/>
      <c r="V2524" s="16">
        <f t="shared" si="280"/>
        <v>0</v>
      </c>
    </row>
    <row r="2525" spans="1:22" x14ac:dyDescent="0.25">
      <c r="A2525" s="10">
        <v>76368</v>
      </c>
      <c r="B2525" s="11" t="s">
        <v>887</v>
      </c>
      <c r="C2525" s="12" t="s">
        <v>1815</v>
      </c>
      <c r="D2525" s="10">
        <v>102</v>
      </c>
      <c r="E2525" s="13" t="s">
        <v>5356</v>
      </c>
      <c r="F2525" s="14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38"/>
      <c r="T2525" s="38"/>
      <c r="V2525" s="16">
        <f t="shared" si="280"/>
        <v>0</v>
      </c>
    </row>
    <row r="2526" spans="1:22" x14ac:dyDescent="0.25">
      <c r="A2526" s="10">
        <v>76397</v>
      </c>
      <c r="B2526" s="11" t="s">
        <v>887</v>
      </c>
      <c r="C2526" s="12" t="s">
        <v>1816</v>
      </c>
      <c r="D2526" s="10">
        <v>102</v>
      </c>
      <c r="E2526" s="13" t="s">
        <v>5356</v>
      </c>
      <c r="F2526" s="14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38"/>
      <c r="T2526" s="38"/>
      <c r="V2526" s="16">
        <f t="shared" si="280"/>
        <v>0</v>
      </c>
    </row>
    <row r="2527" spans="1:22" x14ac:dyDescent="0.25">
      <c r="A2527" s="10">
        <v>76396</v>
      </c>
      <c r="B2527" s="11" t="s">
        <v>887</v>
      </c>
      <c r="C2527" s="12" t="s">
        <v>1817</v>
      </c>
      <c r="D2527" s="10">
        <v>102</v>
      </c>
      <c r="E2527" s="13" t="s">
        <v>5356</v>
      </c>
      <c r="F2527" s="14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38"/>
      <c r="T2527" s="38"/>
      <c r="V2527" s="16">
        <f t="shared" si="280"/>
        <v>0</v>
      </c>
    </row>
    <row r="2528" spans="1:22" x14ac:dyDescent="0.25">
      <c r="A2528" s="10">
        <v>76375</v>
      </c>
      <c r="B2528" s="11" t="s">
        <v>887</v>
      </c>
      <c r="C2528" s="12" t="s">
        <v>1818</v>
      </c>
      <c r="D2528" s="10">
        <v>102</v>
      </c>
      <c r="E2528" s="13" t="s">
        <v>5356</v>
      </c>
      <c r="F2528" s="14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38"/>
      <c r="T2528" s="38"/>
      <c r="V2528" s="16">
        <f t="shared" si="280"/>
        <v>0</v>
      </c>
    </row>
    <row r="2529" spans="1:22" x14ac:dyDescent="0.25">
      <c r="A2529" s="10">
        <v>76262</v>
      </c>
      <c r="B2529" s="11" t="s">
        <v>887</v>
      </c>
      <c r="C2529" s="12" t="s">
        <v>1819</v>
      </c>
      <c r="D2529" s="10">
        <v>102</v>
      </c>
      <c r="E2529" s="13" t="s">
        <v>5356</v>
      </c>
      <c r="F2529" s="14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38"/>
      <c r="T2529" s="38"/>
      <c r="V2529" s="16">
        <f t="shared" si="280"/>
        <v>0</v>
      </c>
    </row>
    <row r="2530" spans="1:22" x14ac:dyDescent="0.25">
      <c r="A2530" s="10">
        <v>76263</v>
      </c>
      <c r="B2530" s="11" t="s">
        <v>887</v>
      </c>
      <c r="C2530" s="12" t="s">
        <v>1820</v>
      </c>
      <c r="D2530" s="10">
        <v>102</v>
      </c>
      <c r="E2530" s="13">
        <v>38</v>
      </c>
      <c r="F2530" s="14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38"/>
      <c r="V2530" s="16">
        <f t="shared" si="280"/>
        <v>0</v>
      </c>
    </row>
    <row r="2531" spans="1:22" x14ac:dyDescent="0.25">
      <c r="A2531" s="10">
        <v>76219</v>
      </c>
      <c r="B2531" s="11" t="s">
        <v>887</v>
      </c>
      <c r="C2531" s="12" t="s">
        <v>1821</v>
      </c>
      <c r="D2531" s="10">
        <v>102</v>
      </c>
      <c r="E2531" s="13" t="s">
        <v>5356</v>
      </c>
      <c r="F2531" s="14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38"/>
      <c r="T2531" s="38"/>
      <c r="V2531" s="16">
        <f t="shared" si="280"/>
        <v>0</v>
      </c>
    </row>
    <row r="2532" spans="1:22" x14ac:dyDescent="0.25">
      <c r="A2532" s="10">
        <v>76361</v>
      </c>
      <c r="B2532" s="11" t="s">
        <v>887</v>
      </c>
      <c r="C2532" s="12" t="s">
        <v>1822</v>
      </c>
      <c r="D2532" s="10">
        <v>102</v>
      </c>
      <c r="E2532" s="13" t="s">
        <v>5356</v>
      </c>
      <c r="F2532" s="14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38"/>
      <c r="T2532" s="38"/>
      <c r="V2532" s="16">
        <f t="shared" si="280"/>
        <v>0</v>
      </c>
    </row>
    <row r="2533" spans="1:22" x14ac:dyDescent="0.25">
      <c r="A2533" s="10">
        <v>76202</v>
      </c>
      <c r="B2533" s="11" t="s">
        <v>887</v>
      </c>
      <c r="C2533" s="12" t="s">
        <v>1823</v>
      </c>
      <c r="D2533" s="10">
        <v>102</v>
      </c>
      <c r="E2533" s="13" t="s">
        <v>5356</v>
      </c>
      <c r="F2533" s="14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38"/>
      <c r="T2533" s="38"/>
      <c r="V2533" s="16">
        <f t="shared" si="280"/>
        <v>0</v>
      </c>
    </row>
    <row r="2534" spans="1:22" x14ac:dyDescent="0.25">
      <c r="A2534" s="10">
        <v>76273</v>
      </c>
      <c r="B2534" s="11" t="s">
        <v>887</v>
      </c>
      <c r="C2534" s="12" t="s">
        <v>1824</v>
      </c>
      <c r="D2534" s="10">
        <v>102</v>
      </c>
      <c r="E2534" s="13" t="s">
        <v>5356</v>
      </c>
      <c r="F2534" s="14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38"/>
      <c r="T2534" s="38"/>
      <c r="V2534" s="16">
        <f t="shared" si="280"/>
        <v>0</v>
      </c>
    </row>
    <row r="2535" spans="1:22" x14ac:dyDescent="0.25">
      <c r="A2535" s="10">
        <v>76266</v>
      </c>
      <c r="B2535" s="11" t="s">
        <v>887</v>
      </c>
      <c r="C2535" s="12" t="s">
        <v>1825</v>
      </c>
      <c r="D2535" s="10">
        <v>102</v>
      </c>
      <c r="E2535" s="13">
        <v>38</v>
      </c>
      <c r="F2535" s="14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38"/>
      <c r="V2535" s="16">
        <f t="shared" si="280"/>
        <v>0</v>
      </c>
    </row>
    <row r="2536" spans="1:22" x14ac:dyDescent="0.25">
      <c r="A2536" s="10">
        <v>76362</v>
      </c>
      <c r="B2536" s="11" t="s">
        <v>887</v>
      </c>
      <c r="C2536" s="12" t="s">
        <v>1826</v>
      </c>
      <c r="D2536" s="10">
        <v>102</v>
      </c>
      <c r="E2536" s="13" t="s">
        <v>5356</v>
      </c>
      <c r="F2536" s="14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38"/>
      <c r="T2536" s="38"/>
      <c r="V2536" s="16">
        <f t="shared" si="280"/>
        <v>0</v>
      </c>
    </row>
    <row r="2537" spans="1:22" x14ac:dyDescent="0.25">
      <c r="A2537" s="10">
        <v>76363</v>
      </c>
      <c r="B2537" s="11" t="s">
        <v>887</v>
      </c>
      <c r="C2537" s="12" t="s">
        <v>1827</v>
      </c>
      <c r="D2537" s="10">
        <v>102</v>
      </c>
      <c r="E2537" s="13" t="s">
        <v>5356</v>
      </c>
      <c r="F2537" s="14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38"/>
      <c r="T2537" s="38"/>
      <c r="V2537" s="16">
        <f t="shared" si="280"/>
        <v>0</v>
      </c>
    </row>
    <row r="2538" spans="1:22" x14ac:dyDescent="0.25">
      <c r="A2538" s="10">
        <v>76364</v>
      </c>
      <c r="B2538" s="11" t="s">
        <v>887</v>
      </c>
      <c r="C2538" s="12" t="s">
        <v>1828</v>
      </c>
      <c r="D2538" s="10">
        <v>102</v>
      </c>
      <c r="E2538" s="13" t="s">
        <v>5356</v>
      </c>
      <c r="F2538" s="14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38"/>
      <c r="T2538" s="38"/>
      <c r="V2538" s="16">
        <f t="shared" si="280"/>
        <v>0</v>
      </c>
    </row>
    <row r="2539" spans="1:22" x14ac:dyDescent="0.25">
      <c r="A2539" s="10">
        <v>76365</v>
      </c>
      <c r="B2539" s="11" t="s">
        <v>887</v>
      </c>
      <c r="C2539" s="12" t="s">
        <v>1829</v>
      </c>
      <c r="D2539" s="10">
        <v>102</v>
      </c>
      <c r="E2539" s="13" t="s">
        <v>5356</v>
      </c>
      <c r="F2539" s="14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38"/>
      <c r="T2539" s="38"/>
      <c r="V2539" s="16">
        <f t="shared" si="280"/>
        <v>0</v>
      </c>
    </row>
    <row r="2540" spans="1:22" x14ac:dyDescent="0.25">
      <c r="A2540" s="10">
        <v>76366</v>
      </c>
      <c r="B2540" s="11" t="s">
        <v>887</v>
      </c>
      <c r="C2540" s="12" t="s">
        <v>1830</v>
      </c>
      <c r="D2540" s="10">
        <v>102</v>
      </c>
      <c r="E2540" s="13">
        <v>26</v>
      </c>
      <c r="F2540" s="14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38"/>
      <c r="T2540" s="15"/>
      <c r="V2540" s="16">
        <f t="shared" si="280"/>
        <v>0</v>
      </c>
    </row>
    <row r="2541" spans="1:22" x14ac:dyDescent="0.25">
      <c r="A2541" s="10">
        <v>76369</v>
      </c>
      <c r="B2541" s="11" t="s">
        <v>887</v>
      </c>
      <c r="C2541" s="12" t="s">
        <v>1831</v>
      </c>
      <c r="D2541" s="10">
        <v>102</v>
      </c>
      <c r="E2541" s="13">
        <v>26</v>
      </c>
      <c r="F2541" s="14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38"/>
      <c r="T2541" s="15"/>
      <c r="V2541" s="16">
        <f t="shared" si="280"/>
        <v>0</v>
      </c>
    </row>
    <row r="2542" spans="1:22" x14ac:dyDescent="0.25">
      <c r="A2542" s="10">
        <v>76370</v>
      </c>
      <c r="B2542" s="11" t="s">
        <v>887</v>
      </c>
      <c r="C2542" s="12" t="s">
        <v>1832</v>
      </c>
      <c r="D2542" s="10">
        <v>102</v>
      </c>
      <c r="E2542" s="13" t="s">
        <v>5356</v>
      </c>
      <c r="F2542" s="14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38"/>
      <c r="T2542" s="38"/>
      <c r="V2542" s="16">
        <f t="shared" si="280"/>
        <v>0</v>
      </c>
    </row>
    <row r="2543" spans="1:22" x14ac:dyDescent="0.25">
      <c r="A2543" s="10">
        <v>76274</v>
      </c>
      <c r="B2543" s="11" t="s">
        <v>887</v>
      </c>
      <c r="C2543" s="12" t="s">
        <v>1833</v>
      </c>
      <c r="D2543" s="10">
        <v>102</v>
      </c>
      <c r="E2543" s="13">
        <v>38</v>
      </c>
      <c r="F2543" s="14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38"/>
      <c r="V2543" s="16">
        <f t="shared" si="280"/>
        <v>0</v>
      </c>
    </row>
    <row r="2544" spans="1:22" x14ac:dyDescent="0.25">
      <c r="A2544" s="10">
        <v>76339</v>
      </c>
      <c r="B2544" s="11" t="s">
        <v>887</v>
      </c>
      <c r="C2544" s="12" t="s">
        <v>1834</v>
      </c>
      <c r="D2544" s="10">
        <v>102</v>
      </c>
      <c r="E2544" s="13" t="s">
        <v>5356</v>
      </c>
      <c r="F2544" s="14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38"/>
      <c r="T2544" s="38"/>
      <c r="V2544" s="16">
        <f t="shared" si="280"/>
        <v>0</v>
      </c>
    </row>
    <row r="2545" spans="1:22" x14ac:dyDescent="0.25">
      <c r="A2545" s="10">
        <v>76335</v>
      </c>
      <c r="B2545" s="11" t="s">
        <v>887</v>
      </c>
      <c r="C2545" s="12" t="s">
        <v>1835</v>
      </c>
      <c r="D2545" s="10">
        <v>102</v>
      </c>
      <c r="E2545" s="13" t="s">
        <v>5356</v>
      </c>
      <c r="F2545" s="14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38"/>
      <c r="T2545" s="38"/>
      <c r="V2545" s="16">
        <f t="shared" si="280"/>
        <v>0</v>
      </c>
    </row>
    <row r="2546" spans="1:22" x14ac:dyDescent="0.25">
      <c r="A2546" s="10">
        <v>76506</v>
      </c>
      <c r="B2546" s="11" t="s">
        <v>887</v>
      </c>
      <c r="C2546" s="12" t="s">
        <v>1836</v>
      </c>
      <c r="D2546" s="10">
        <v>102</v>
      </c>
      <c r="E2546" s="13" t="s">
        <v>5356</v>
      </c>
      <c r="F2546" s="14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38"/>
      <c r="T2546" s="38"/>
      <c r="V2546" s="16">
        <f t="shared" si="280"/>
        <v>0</v>
      </c>
    </row>
    <row r="2547" spans="1:22" x14ac:dyDescent="0.25">
      <c r="A2547" s="10">
        <v>76341</v>
      </c>
      <c r="B2547" s="11" t="s">
        <v>888</v>
      </c>
      <c r="C2547" s="12" t="s">
        <v>1837</v>
      </c>
      <c r="D2547" s="10">
        <v>84</v>
      </c>
      <c r="E2547" s="13" t="s">
        <v>5353</v>
      </c>
      <c r="F2547" s="14"/>
      <c r="G2547" s="15"/>
      <c r="H2547" s="15"/>
      <c r="I2547" s="15"/>
      <c r="J2547" s="15"/>
      <c r="K2547" s="15"/>
      <c r="L2547" s="15"/>
      <c r="M2547" s="15"/>
      <c r="N2547" s="38"/>
      <c r="O2547" s="15"/>
      <c r="P2547" s="15"/>
      <c r="Q2547" s="38"/>
      <c r="R2547" s="38"/>
      <c r="S2547" s="38"/>
      <c r="T2547" s="15"/>
      <c r="V2547" s="16">
        <f>(G2547+H2547+I2547+J2547+K2547+L2547+M2547+N2547+O2547+P2547+Q2547+R2547+S2547+T2547)*84</f>
        <v>0</v>
      </c>
    </row>
    <row r="2548" spans="1:22" x14ac:dyDescent="0.25">
      <c r="A2548" s="10">
        <v>76340</v>
      </c>
      <c r="B2548" s="11" t="s">
        <v>887</v>
      </c>
      <c r="C2548" s="12" t="s">
        <v>1838</v>
      </c>
      <c r="D2548" s="10">
        <v>102</v>
      </c>
      <c r="E2548" s="13" t="s">
        <v>5356</v>
      </c>
      <c r="F2548" s="14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38"/>
      <c r="T2548" s="38"/>
      <c r="V2548" s="16">
        <f t="shared" ref="V2548:V2551" si="281">(G2548+H2548+I2548+J2548+K2548+L2548+M2548+N2548+O2548+P2548+Q2548+R2548+S2548+T2548)*102</f>
        <v>0</v>
      </c>
    </row>
    <row r="2549" spans="1:22" x14ac:dyDescent="0.25">
      <c r="A2549" s="10">
        <v>76272</v>
      </c>
      <c r="B2549" s="11" t="s">
        <v>887</v>
      </c>
      <c r="C2549" s="12" t="s">
        <v>1839</v>
      </c>
      <c r="D2549" s="10">
        <v>102</v>
      </c>
      <c r="E2549" s="13">
        <v>38</v>
      </c>
      <c r="F2549" s="14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38"/>
      <c r="V2549" s="16">
        <f t="shared" si="281"/>
        <v>0</v>
      </c>
    </row>
    <row r="2550" spans="1:22" x14ac:dyDescent="0.25">
      <c r="A2550" s="10">
        <v>76373</v>
      </c>
      <c r="B2550" s="11" t="s">
        <v>887</v>
      </c>
      <c r="C2550" s="12" t="s">
        <v>1840</v>
      </c>
      <c r="D2550" s="10">
        <v>102</v>
      </c>
      <c r="E2550" s="13" t="s">
        <v>5356</v>
      </c>
      <c r="F2550" s="14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38"/>
      <c r="T2550" s="38"/>
      <c r="V2550" s="16">
        <f t="shared" si="281"/>
        <v>0</v>
      </c>
    </row>
    <row r="2551" spans="1:22" x14ac:dyDescent="0.25">
      <c r="A2551" s="10">
        <v>74626</v>
      </c>
      <c r="B2551" s="11" t="s">
        <v>889</v>
      </c>
      <c r="C2551" s="12" t="s">
        <v>1841</v>
      </c>
      <c r="D2551" s="10">
        <v>102</v>
      </c>
      <c r="E2551" s="13" t="s">
        <v>5356</v>
      </c>
      <c r="F2551" s="14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38"/>
      <c r="T2551" s="38"/>
      <c r="V2551" s="16">
        <f t="shared" si="281"/>
        <v>0</v>
      </c>
    </row>
    <row r="2552" spans="1:22" s="3" customFormat="1" x14ac:dyDescent="0.25">
      <c r="A2552" s="17"/>
      <c r="B2552" s="18"/>
      <c r="C2552" s="19"/>
      <c r="D2552" s="17"/>
      <c r="E2552" s="23"/>
      <c r="F2552" s="14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V2552" s="22"/>
    </row>
    <row r="2553" spans="1:22" x14ac:dyDescent="0.25">
      <c r="A2553" s="10" t="s">
        <v>2965</v>
      </c>
      <c r="B2553" s="11" t="s">
        <v>890</v>
      </c>
      <c r="C2553" s="12" t="s">
        <v>4384</v>
      </c>
      <c r="D2553" s="10" t="s">
        <v>95</v>
      </c>
      <c r="E2553" s="13" t="s">
        <v>5360</v>
      </c>
      <c r="F2553" s="14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15"/>
      <c r="R2553" s="15"/>
      <c r="S2553" s="15"/>
      <c r="T2553" s="15"/>
      <c r="V2553" s="16">
        <f>(G2553+H2553+I2553+J2553+K2553+L2553+M2553+N2553+O2553+P2553+Q2553+R2553+S2553+T2553)*100</f>
        <v>0</v>
      </c>
    </row>
    <row r="2554" spans="1:22" x14ac:dyDescent="0.25">
      <c r="A2554" s="10">
        <v>71473</v>
      </c>
      <c r="B2554" s="11" t="s">
        <v>890</v>
      </c>
      <c r="C2554" s="12" t="s">
        <v>4384</v>
      </c>
      <c r="D2554" s="10">
        <v>102</v>
      </c>
      <c r="E2554" s="13" t="s">
        <v>5356</v>
      </c>
      <c r="F2554" s="14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38"/>
      <c r="T2554" s="38"/>
      <c r="V2554" s="16">
        <f>(G2554+H2554+I2554+J2554+K2554+L2554+M2554+N2554+O2554+P2554+Q2554+R2554+S2554+T2554)*102</f>
        <v>0</v>
      </c>
    </row>
    <row r="2555" spans="1:22" x14ac:dyDescent="0.25">
      <c r="A2555" s="10" t="s">
        <v>2966</v>
      </c>
      <c r="B2555" s="11" t="s">
        <v>890</v>
      </c>
      <c r="C2555" s="12" t="s">
        <v>4385</v>
      </c>
      <c r="D2555" s="10" t="s">
        <v>95</v>
      </c>
      <c r="E2555" s="13" t="s">
        <v>5360</v>
      </c>
      <c r="F2555" s="14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15"/>
      <c r="R2555" s="15"/>
      <c r="S2555" s="15"/>
      <c r="T2555" s="15"/>
      <c r="V2555" s="16">
        <f>(G2555+H2555+I2555+J2555+K2555+L2555+M2555+N2555+O2555+P2555+Q2555+R2555+S2555+T2555)*100</f>
        <v>0</v>
      </c>
    </row>
    <row r="2556" spans="1:22" x14ac:dyDescent="0.25">
      <c r="A2556" s="10">
        <v>71474</v>
      </c>
      <c r="B2556" s="11" t="s">
        <v>890</v>
      </c>
      <c r="C2556" s="12" t="s">
        <v>4385</v>
      </c>
      <c r="D2556" s="10">
        <v>102</v>
      </c>
      <c r="E2556" s="13" t="s">
        <v>5356</v>
      </c>
      <c r="F2556" s="14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38"/>
      <c r="T2556" s="38"/>
      <c r="V2556" s="16">
        <f>(G2556+H2556+I2556+J2556+K2556+L2556+M2556+N2556+O2556+P2556+Q2556+R2556+S2556+T2556)*102</f>
        <v>0</v>
      </c>
    </row>
    <row r="2557" spans="1:22" x14ac:dyDescent="0.25">
      <c r="A2557" s="10" t="s">
        <v>2967</v>
      </c>
      <c r="B2557" s="11" t="s">
        <v>890</v>
      </c>
      <c r="C2557" s="12" t="s">
        <v>4386</v>
      </c>
      <c r="D2557" s="10" t="s">
        <v>95</v>
      </c>
      <c r="E2557" s="13" t="s">
        <v>5360</v>
      </c>
      <c r="F2557" s="14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15"/>
      <c r="R2557" s="15"/>
      <c r="S2557" s="15"/>
      <c r="T2557" s="15"/>
      <c r="V2557" s="16">
        <f>(G2557+H2557+I2557+J2557+K2557+L2557+M2557+N2557+O2557+P2557+Q2557+R2557+S2557+T2557)*100</f>
        <v>0</v>
      </c>
    </row>
    <row r="2558" spans="1:22" x14ac:dyDescent="0.25">
      <c r="A2558" s="10">
        <v>71475</v>
      </c>
      <c r="B2558" s="11" t="s">
        <v>890</v>
      </c>
      <c r="C2558" s="12" t="s">
        <v>4386</v>
      </c>
      <c r="D2558" s="10">
        <v>102</v>
      </c>
      <c r="E2558" s="13" t="s">
        <v>5356</v>
      </c>
      <c r="F2558" s="14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38"/>
      <c r="T2558" s="38"/>
      <c r="V2558" s="16">
        <f>(G2558+H2558+I2558+J2558+K2558+L2558+M2558+N2558+O2558+P2558+Q2558+R2558+S2558+T2558)*102</f>
        <v>0</v>
      </c>
    </row>
    <row r="2559" spans="1:22" x14ac:dyDescent="0.25">
      <c r="A2559" s="10" t="s">
        <v>2968</v>
      </c>
      <c r="B2559" s="11" t="s">
        <v>890</v>
      </c>
      <c r="C2559" s="12" t="s">
        <v>4387</v>
      </c>
      <c r="D2559" s="10" t="s">
        <v>95</v>
      </c>
      <c r="E2559" s="13" t="s">
        <v>5360</v>
      </c>
      <c r="F2559" s="14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15"/>
      <c r="R2559" s="15"/>
      <c r="S2559" s="15"/>
      <c r="T2559" s="15"/>
      <c r="V2559" s="16">
        <f>(G2559+H2559+I2559+J2559+K2559+L2559+M2559+N2559+O2559+P2559+Q2559+R2559+S2559+T2559)*100</f>
        <v>0</v>
      </c>
    </row>
    <row r="2560" spans="1:22" x14ac:dyDescent="0.25">
      <c r="A2560" s="10">
        <v>71476</v>
      </c>
      <c r="B2560" s="11" t="s">
        <v>890</v>
      </c>
      <c r="C2560" s="12" t="s">
        <v>4387</v>
      </c>
      <c r="D2560" s="10">
        <v>102</v>
      </c>
      <c r="E2560" s="13" t="s">
        <v>5356</v>
      </c>
      <c r="F2560" s="14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38"/>
      <c r="T2560" s="38"/>
      <c r="V2560" s="16">
        <f>(G2560+H2560+I2560+J2560+K2560+L2560+M2560+N2560+O2560+P2560+Q2560+R2560+S2560+T2560)*102</f>
        <v>0</v>
      </c>
    </row>
    <row r="2561" spans="1:22" s="3" customFormat="1" x14ac:dyDescent="0.25">
      <c r="A2561" s="17"/>
      <c r="B2561" s="18"/>
      <c r="C2561" s="19"/>
      <c r="D2561" s="17"/>
      <c r="E2561" s="23"/>
      <c r="F2561" s="14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V2561" s="22"/>
    </row>
    <row r="2562" spans="1:22" x14ac:dyDescent="0.25">
      <c r="A2562" s="10" t="s">
        <v>2969</v>
      </c>
      <c r="B2562" s="11" t="s">
        <v>3442</v>
      </c>
      <c r="C2562" s="12" t="s">
        <v>4388</v>
      </c>
      <c r="D2562" s="10" t="s">
        <v>95</v>
      </c>
      <c r="E2562" s="13" t="s">
        <v>5360</v>
      </c>
      <c r="F2562" s="14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15"/>
      <c r="R2562" s="15"/>
      <c r="S2562" s="15"/>
      <c r="T2562" s="15"/>
      <c r="V2562" s="16">
        <f>(G2562+H2562+I2562+J2562+K2562+L2562+M2562+N2562+O2562+P2562+Q2562+R2562+S2562+T2562)*100</f>
        <v>0</v>
      </c>
    </row>
    <row r="2563" spans="1:22" s="3" customFormat="1" x14ac:dyDescent="0.25">
      <c r="A2563" s="17"/>
      <c r="B2563" s="18"/>
      <c r="C2563" s="19"/>
      <c r="D2563" s="17"/>
      <c r="E2563" s="23"/>
      <c r="F2563" s="14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V2563" s="22"/>
    </row>
    <row r="2564" spans="1:22" x14ac:dyDescent="0.25">
      <c r="A2564" s="10">
        <v>73375</v>
      </c>
      <c r="B2564" s="11" t="s">
        <v>891</v>
      </c>
      <c r="C2564" s="12" t="s">
        <v>5231</v>
      </c>
      <c r="D2564" s="10">
        <v>102</v>
      </c>
      <c r="E2564" s="13" t="s">
        <v>5356</v>
      </c>
      <c r="F2564" s="14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38"/>
      <c r="T2564" s="38"/>
      <c r="V2564" s="16">
        <f t="shared" ref="V2564:V2565" si="282">(G2564+H2564+I2564+J2564+K2564+L2564+M2564+N2564+O2564+P2564+Q2564+R2564+S2564+T2564)*102</f>
        <v>0</v>
      </c>
    </row>
    <row r="2565" spans="1:22" x14ac:dyDescent="0.25">
      <c r="A2565" s="10">
        <v>73359</v>
      </c>
      <c r="B2565" s="11" t="s">
        <v>891</v>
      </c>
      <c r="C2565" s="12" t="s">
        <v>5232</v>
      </c>
      <c r="D2565" s="10">
        <v>102</v>
      </c>
      <c r="E2565" s="13" t="s">
        <v>5356</v>
      </c>
      <c r="F2565" s="14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38"/>
      <c r="T2565" s="38"/>
      <c r="V2565" s="16">
        <f t="shared" si="282"/>
        <v>0</v>
      </c>
    </row>
    <row r="2566" spans="1:22" s="3" customFormat="1" x14ac:dyDescent="0.25">
      <c r="A2566" s="17"/>
      <c r="B2566" s="18"/>
      <c r="C2566" s="19"/>
      <c r="D2566" s="17"/>
      <c r="E2566" s="23"/>
      <c r="F2566" s="14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V2566" s="22"/>
    </row>
    <row r="2567" spans="1:22" x14ac:dyDescent="0.25">
      <c r="A2567" s="10" t="s">
        <v>2970</v>
      </c>
      <c r="B2567" s="11" t="s">
        <v>3443</v>
      </c>
      <c r="C2567" s="12" t="s">
        <v>4389</v>
      </c>
      <c r="D2567" s="10" t="s">
        <v>95</v>
      </c>
      <c r="E2567" s="13" t="s">
        <v>5360</v>
      </c>
      <c r="F2567" s="14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15"/>
      <c r="R2567" s="15"/>
      <c r="S2567" s="15"/>
      <c r="T2567" s="15"/>
      <c r="V2567" s="16">
        <f>(G2567+H2567+I2567+J2567+K2567+L2567+M2567+N2567+O2567+P2567+Q2567+R2567+S2567+T2567)*100</f>
        <v>0</v>
      </c>
    </row>
    <row r="2568" spans="1:22" s="3" customFormat="1" x14ac:dyDescent="0.25">
      <c r="A2568" s="17"/>
      <c r="B2568" s="18"/>
      <c r="C2568" s="19"/>
      <c r="D2568" s="17"/>
      <c r="E2568" s="23"/>
      <c r="F2568" s="14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V2568" s="22"/>
    </row>
    <row r="2569" spans="1:22" x14ac:dyDescent="0.25">
      <c r="A2569" s="10" t="s">
        <v>4978</v>
      </c>
      <c r="B2569" s="11" t="s">
        <v>3444</v>
      </c>
      <c r="C2569" s="12" t="s">
        <v>4899</v>
      </c>
      <c r="D2569" s="10">
        <v>150</v>
      </c>
      <c r="E2569" s="13" t="s">
        <v>5358</v>
      </c>
      <c r="F2569" s="14"/>
      <c r="G2569" s="15"/>
      <c r="H2569" s="15"/>
      <c r="I2569" s="38"/>
      <c r="J2569" s="38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V2569" s="16">
        <f t="shared" ref="V2569:V2572" si="283">(G2569+H2569+I2569+J2569+K2569+L2569+M2569+N2569+O2569+P2569+Q2569+R2569+S2569+T2569)*150</f>
        <v>0</v>
      </c>
    </row>
    <row r="2570" spans="1:22" x14ac:dyDescent="0.25">
      <c r="A2570" s="10" t="s">
        <v>4979</v>
      </c>
      <c r="B2570" s="11" t="s">
        <v>3444</v>
      </c>
      <c r="C2570" s="12" t="s">
        <v>4900</v>
      </c>
      <c r="D2570" s="10">
        <v>150</v>
      </c>
      <c r="E2570" s="13" t="s">
        <v>5358</v>
      </c>
      <c r="F2570" s="14"/>
      <c r="G2570" s="15"/>
      <c r="H2570" s="15"/>
      <c r="I2570" s="38"/>
      <c r="J2570" s="38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V2570" s="16">
        <f t="shared" si="283"/>
        <v>0</v>
      </c>
    </row>
    <row r="2571" spans="1:22" x14ac:dyDescent="0.25">
      <c r="A2571" s="10" t="s">
        <v>4954</v>
      </c>
      <c r="B2571" s="11" t="s">
        <v>3444</v>
      </c>
      <c r="C2571" s="12" t="s">
        <v>4896</v>
      </c>
      <c r="D2571" s="10">
        <v>150</v>
      </c>
      <c r="E2571" s="13" t="s">
        <v>5358</v>
      </c>
      <c r="F2571" s="14"/>
      <c r="G2571" s="15"/>
      <c r="H2571" s="15"/>
      <c r="I2571" s="38"/>
      <c r="J2571" s="38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V2571" s="16">
        <f t="shared" si="283"/>
        <v>0</v>
      </c>
    </row>
    <row r="2572" spans="1:22" x14ac:dyDescent="0.25">
      <c r="A2572" s="10" t="s">
        <v>4980</v>
      </c>
      <c r="B2572" s="11" t="s">
        <v>3444</v>
      </c>
      <c r="C2572" s="12" t="s">
        <v>4901</v>
      </c>
      <c r="D2572" s="10">
        <v>150</v>
      </c>
      <c r="E2572" s="13" t="s">
        <v>5358</v>
      </c>
      <c r="F2572" s="14"/>
      <c r="G2572" s="15"/>
      <c r="H2572" s="15"/>
      <c r="I2572" s="38"/>
      <c r="J2572" s="38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V2572" s="16">
        <f t="shared" si="283"/>
        <v>0</v>
      </c>
    </row>
    <row r="2573" spans="1:22" x14ac:dyDescent="0.25">
      <c r="A2573" s="10" t="s">
        <v>2971</v>
      </c>
      <c r="B2573" s="11" t="s">
        <v>3444</v>
      </c>
      <c r="C2573" s="12" t="s">
        <v>4390</v>
      </c>
      <c r="D2573" s="10" t="s">
        <v>95</v>
      </c>
      <c r="E2573" s="13" t="s">
        <v>5360</v>
      </c>
      <c r="F2573" s="14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15"/>
      <c r="R2573" s="15"/>
      <c r="S2573" s="15"/>
      <c r="T2573" s="15"/>
      <c r="V2573" s="16">
        <f t="shared" ref="V2573:V2574" si="284">(G2573+H2573+I2573+J2573+K2573+L2573+M2573+N2573+O2573+P2573+Q2573+R2573+S2573+T2573)*100</f>
        <v>0</v>
      </c>
    </row>
    <row r="2574" spans="1:22" x14ac:dyDescent="0.25">
      <c r="A2574" s="10" t="s">
        <v>2972</v>
      </c>
      <c r="B2574" s="11" t="s">
        <v>3444</v>
      </c>
      <c r="C2574" s="12" t="s">
        <v>4391</v>
      </c>
      <c r="D2574" s="10" t="s">
        <v>95</v>
      </c>
      <c r="E2574" s="13" t="s">
        <v>5360</v>
      </c>
      <c r="F2574" s="14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15"/>
      <c r="R2574" s="15"/>
      <c r="S2574" s="15"/>
      <c r="T2574" s="15"/>
      <c r="V2574" s="16">
        <f t="shared" si="284"/>
        <v>0</v>
      </c>
    </row>
    <row r="2575" spans="1:22" x14ac:dyDescent="0.25">
      <c r="A2575" s="10" t="s">
        <v>4976</v>
      </c>
      <c r="B2575" s="11" t="s">
        <v>3444</v>
      </c>
      <c r="C2575" s="12" t="s">
        <v>4897</v>
      </c>
      <c r="D2575" s="10">
        <v>150</v>
      </c>
      <c r="E2575" s="13" t="s">
        <v>5358</v>
      </c>
      <c r="F2575" s="14"/>
      <c r="G2575" s="15"/>
      <c r="H2575" s="15"/>
      <c r="I2575" s="38"/>
      <c r="J2575" s="38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V2575" s="16">
        <f t="shared" ref="V2575:V2582" si="285">(G2575+H2575+I2575+J2575+K2575+L2575+M2575+N2575+O2575+P2575+Q2575+R2575+S2575+T2575)*150</f>
        <v>0</v>
      </c>
    </row>
    <row r="2576" spans="1:22" x14ac:dyDescent="0.25">
      <c r="A2576" s="10" t="s">
        <v>4977</v>
      </c>
      <c r="B2576" s="11" t="s">
        <v>3444</v>
      </c>
      <c r="C2576" s="12" t="s">
        <v>4898</v>
      </c>
      <c r="D2576" s="10">
        <v>150</v>
      </c>
      <c r="E2576" s="13" t="s">
        <v>5358</v>
      </c>
      <c r="F2576" s="14"/>
      <c r="G2576" s="15"/>
      <c r="H2576" s="15"/>
      <c r="I2576" s="38"/>
      <c r="J2576" s="38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V2576" s="16">
        <f t="shared" si="285"/>
        <v>0</v>
      </c>
    </row>
    <row r="2577" spans="1:22" x14ac:dyDescent="0.25">
      <c r="A2577" s="10" t="s">
        <v>4981</v>
      </c>
      <c r="B2577" s="11" t="s">
        <v>3444</v>
      </c>
      <c r="C2577" s="12" t="s">
        <v>4902</v>
      </c>
      <c r="D2577" s="10">
        <v>150</v>
      </c>
      <c r="E2577" s="13" t="s">
        <v>5358</v>
      </c>
      <c r="F2577" s="14"/>
      <c r="G2577" s="15"/>
      <c r="H2577" s="15"/>
      <c r="I2577" s="38"/>
      <c r="J2577" s="38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V2577" s="16">
        <f t="shared" si="285"/>
        <v>0</v>
      </c>
    </row>
    <row r="2578" spans="1:22" x14ac:dyDescent="0.25">
      <c r="A2578" s="10" t="s">
        <v>4988</v>
      </c>
      <c r="B2578" s="11" t="s">
        <v>3444</v>
      </c>
      <c r="C2578" s="12" t="s">
        <v>4909</v>
      </c>
      <c r="D2578" s="10">
        <v>150</v>
      </c>
      <c r="E2578" s="13" t="s">
        <v>5358</v>
      </c>
      <c r="F2578" s="14"/>
      <c r="G2578" s="15"/>
      <c r="H2578" s="15"/>
      <c r="I2578" s="38"/>
      <c r="J2578" s="38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V2578" s="16">
        <f t="shared" si="285"/>
        <v>0</v>
      </c>
    </row>
    <row r="2579" spans="1:22" x14ac:dyDescent="0.25">
      <c r="A2579" s="10" t="s">
        <v>4982</v>
      </c>
      <c r="B2579" s="11" t="s">
        <v>3444</v>
      </c>
      <c r="C2579" s="12" t="s">
        <v>4903</v>
      </c>
      <c r="D2579" s="10">
        <v>150</v>
      </c>
      <c r="E2579" s="13" t="s">
        <v>5358</v>
      </c>
      <c r="F2579" s="14"/>
      <c r="G2579" s="15"/>
      <c r="H2579" s="15"/>
      <c r="I2579" s="38"/>
      <c r="J2579" s="38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V2579" s="16">
        <f t="shared" si="285"/>
        <v>0</v>
      </c>
    </row>
    <row r="2580" spans="1:22" x14ac:dyDescent="0.25">
      <c r="A2580" s="10" t="s">
        <v>4990</v>
      </c>
      <c r="B2580" s="11" t="s">
        <v>3444</v>
      </c>
      <c r="C2580" s="12" t="s">
        <v>4910</v>
      </c>
      <c r="D2580" s="10">
        <v>150</v>
      </c>
      <c r="E2580" s="13" t="s">
        <v>5358</v>
      </c>
      <c r="F2580" s="14"/>
      <c r="G2580" s="15"/>
      <c r="H2580" s="15"/>
      <c r="I2580" s="38"/>
      <c r="J2580" s="38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V2580" s="16">
        <f t="shared" si="285"/>
        <v>0</v>
      </c>
    </row>
    <row r="2581" spans="1:22" x14ac:dyDescent="0.25">
      <c r="A2581" s="10" t="s">
        <v>4983</v>
      </c>
      <c r="B2581" s="11" t="s">
        <v>3444</v>
      </c>
      <c r="C2581" s="12" t="s">
        <v>4904</v>
      </c>
      <c r="D2581" s="10">
        <v>150</v>
      </c>
      <c r="E2581" s="13" t="s">
        <v>5358</v>
      </c>
      <c r="F2581" s="14"/>
      <c r="G2581" s="15"/>
      <c r="H2581" s="15"/>
      <c r="I2581" s="38"/>
      <c r="J2581" s="38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V2581" s="16">
        <f t="shared" si="285"/>
        <v>0</v>
      </c>
    </row>
    <row r="2582" spans="1:22" x14ac:dyDescent="0.25">
      <c r="A2582" s="10" t="s">
        <v>4984</v>
      </c>
      <c r="B2582" s="11" t="s">
        <v>3444</v>
      </c>
      <c r="C2582" s="12" t="s">
        <v>4905</v>
      </c>
      <c r="D2582" s="10">
        <v>150</v>
      </c>
      <c r="E2582" s="13" t="s">
        <v>5358</v>
      </c>
      <c r="F2582" s="14"/>
      <c r="G2582" s="15"/>
      <c r="H2582" s="15"/>
      <c r="I2582" s="38"/>
      <c r="J2582" s="38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V2582" s="16">
        <f t="shared" si="285"/>
        <v>0</v>
      </c>
    </row>
    <row r="2583" spans="1:22" x14ac:dyDescent="0.25">
      <c r="A2583" s="10" t="s">
        <v>2973</v>
      </c>
      <c r="B2583" s="11" t="s">
        <v>3444</v>
      </c>
      <c r="C2583" s="12" t="s">
        <v>4392</v>
      </c>
      <c r="D2583" s="10" t="s">
        <v>95</v>
      </c>
      <c r="E2583" s="13" t="s">
        <v>5360</v>
      </c>
      <c r="F2583" s="14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15"/>
      <c r="R2583" s="15"/>
      <c r="S2583" s="15"/>
      <c r="T2583" s="15"/>
      <c r="V2583" s="16">
        <f>(G2583+H2583+I2583+J2583+K2583+L2583+M2583+N2583+O2583+P2583+Q2583+R2583+S2583+T2583)*100</f>
        <v>0</v>
      </c>
    </row>
    <row r="2584" spans="1:22" x14ac:dyDescent="0.25">
      <c r="A2584" s="10" t="s">
        <v>4985</v>
      </c>
      <c r="B2584" s="11" t="s">
        <v>3444</v>
      </c>
      <c r="C2584" s="12" t="s">
        <v>4906</v>
      </c>
      <c r="D2584" s="10">
        <v>150</v>
      </c>
      <c r="E2584" s="13" t="s">
        <v>5358</v>
      </c>
      <c r="F2584" s="14"/>
      <c r="G2584" s="15"/>
      <c r="H2584" s="15"/>
      <c r="I2584" s="38"/>
      <c r="J2584" s="38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V2584" s="16">
        <f>(G2584+H2584+I2584+J2584+K2584+L2584+M2584+N2584+O2584+P2584+Q2584+R2584+S2584+T2584)*150</f>
        <v>0</v>
      </c>
    </row>
    <row r="2585" spans="1:22" x14ac:dyDescent="0.25">
      <c r="A2585" s="10" t="s">
        <v>2974</v>
      </c>
      <c r="B2585" s="11" t="s">
        <v>3444</v>
      </c>
      <c r="C2585" s="12" t="s">
        <v>4393</v>
      </c>
      <c r="D2585" s="10" t="s">
        <v>95</v>
      </c>
      <c r="E2585" s="13" t="s">
        <v>5360</v>
      </c>
      <c r="F2585" s="14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15"/>
      <c r="R2585" s="15"/>
      <c r="S2585" s="15"/>
      <c r="T2585" s="15"/>
      <c r="V2585" s="16">
        <f>(G2585+H2585+I2585+J2585+K2585+L2585+M2585+N2585+O2585+P2585+Q2585+R2585+S2585+T2585)*100</f>
        <v>0</v>
      </c>
    </row>
    <row r="2586" spans="1:22" x14ac:dyDescent="0.25">
      <c r="A2586" s="10" t="s">
        <v>4986</v>
      </c>
      <c r="B2586" s="11" t="s">
        <v>3444</v>
      </c>
      <c r="C2586" s="12" t="s">
        <v>4907</v>
      </c>
      <c r="D2586" s="10">
        <v>150</v>
      </c>
      <c r="E2586" s="13" t="s">
        <v>5358</v>
      </c>
      <c r="F2586" s="14"/>
      <c r="G2586" s="15"/>
      <c r="H2586" s="15"/>
      <c r="I2586" s="38"/>
      <c r="J2586" s="38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V2586" s="16">
        <f t="shared" ref="V2586:V2589" si="286">(G2586+H2586+I2586+J2586+K2586+L2586+M2586+N2586+O2586+P2586+Q2586+R2586+S2586+T2586)*150</f>
        <v>0</v>
      </c>
    </row>
    <row r="2587" spans="1:22" x14ac:dyDescent="0.25">
      <c r="A2587" s="10" t="s">
        <v>4987</v>
      </c>
      <c r="B2587" s="11" t="s">
        <v>3444</v>
      </c>
      <c r="C2587" s="12" t="s">
        <v>4908</v>
      </c>
      <c r="D2587" s="10">
        <v>150</v>
      </c>
      <c r="E2587" s="13" t="s">
        <v>5358</v>
      </c>
      <c r="F2587" s="14"/>
      <c r="G2587" s="15"/>
      <c r="H2587" s="15"/>
      <c r="I2587" s="38"/>
      <c r="J2587" s="38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V2587" s="16">
        <f t="shared" si="286"/>
        <v>0</v>
      </c>
    </row>
    <row r="2588" spans="1:22" x14ac:dyDescent="0.25">
      <c r="A2588" s="10" t="s">
        <v>4991</v>
      </c>
      <c r="B2588" s="11" t="s">
        <v>3444</v>
      </c>
      <c r="C2588" s="12" t="s">
        <v>4911</v>
      </c>
      <c r="D2588" s="10">
        <v>150</v>
      </c>
      <c r="E2588" s="13" t="s">
        <v>5358</v>
      </c>
      <c r="F2588" s="14"/>
      <c r="G2588" s="15"/>
      <c r="H2588" s="15"/>
      <c r="I2588" s="38"/>
      <c r="J2588" s="38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V2588" s="16">
        <f t="shared" si="286"/>
        <v>0</v>
      </c>
    </row>
    <row r="2589" spans="1:22" x14ac:dyDescent="0.25">
      <c r="A2589" s="10" t="s">
        <v>4992</v>
      </c>
      <c r="B2589" s="11" t="s">
        <v>3444</v>
      </c>
      <c r="C2589" s="12" t="s">
        <v>4912</v>
      </c>
      <c r="D2589" s="10">
        <v>150</v>
      </c>
      <c r="E2589" s="13" t="s">
        <v>5358</v>
      </c>
      <c r="F2589" s="14"/>
      <c r="G2589" s="15"/>
      <c r="H2589" s="15"/>
      <c r="I2589" s="38"/>
      <c r="J2589" s="38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V2589" s="16">
        <f t="shared" si="286"/>
        <v>0</v>
      </c>
    </row>
    <row r="2590" spans="1:22" s="3" customFormat="1" x14ac:dyDescent="0.25">
      <c r="A2590" s="17"/>
      <c r="B2590" s="18"/>
      <c r="C2590" s="19"/>
      <c r="D2590" s="17"/>
      <c r="E2590" s="23"/>
      <c r="F2590" s="14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V2590" s="22"/>
    </row>
    <row r="2591" spans="1:22" x14ac:dyDescent="0.25">
      <c r="A2591" s="10" t="s">
        <v>2975</v>
      </c>
      <c r="B2591" s="11" t="s">
        <v>3446</v>
      </c>
      <c r="C2591" s="12" t="s">
        <v>4394</v>
      </c>
      <c r="D2591" s="10" t="s">
        <v>96</v>
      </c>
      <c r="E2591" s="13" t="s">
        <v>5360</v>
      </c>
      <c r="F2591" s="14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15"/>
      <c r="R2591" s="15"/>
      <c r="S2591" s="15"/>
      <c r="T2591" s="15"/>
      <c r="V2591" s="16">
        <f t="shared" ref="V2591:V2593" si="287">(G2591+H2591+I2591+J2591+K2591+L2591+M2591+N2591+O2591+P2591+Q2591+R2591+S2591+T2591)*288</f>
        <v>0</v>
      </c>
    </row>
    <row r="2592" spans="1:22" x14ac:dyDescent="0.25">
      <c r="A2592" s="10" t="s">
        <v>2976</v>
      </c>
      <c r="B2592" s="11" t="s">
        <v>3446</v>
      </c>
      <c r="C2592" s="12" t="s">
        <v>4395</v>
      </c>
      <c r="D2592" s="10" t="s">
        <v>96</v>
      </c>
      <c r="E2592" s="13" t="s">
        <v>5360</v>
      </c>
      <c r="F2592" s="14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15"/>
      <c r="R2592" s="15"/>
      <c r="S2592" s="15"/>
      <c r="T2592" s="15"/>
      <c r="V2592" s="16">
        <f t="shared" si="287"/>
        <v>0</v>
      </c>
    </row>
    <row r="2593" spans="1:22" x14ac:dyDescent="0.25">
      <c r="A2593" s="10" t="s">
        <v>2977</v>
      </c>
      <c r="B2593" s="11" t="s">
        <v>3446</v>
      </c>
      <c r="C2593" s="12" t="s">
        <v>4396</v>
      </c>
      <c r="D2593" s="10" t="s">
        <v>96</v>
      </c>
      <c r="E2593" s="13" t="s">
        <v>5360</v>
      </c>
      <c r="F2593" s="14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15"/>
      <c r="R2593" s="15"/>
      <c r="S2593" s="15"/>
      <c r="T2593" s="15"/>
      <c r="V2593" s="16">
        <f t="shared" si="287"/>
        <v>0</v>
      </c>
    </row>
    <row r="2594" spans="1:22" s="3" customFormat="1" x14ac:dyDescent="0.25">
      <c r="A2594" s="17"/>
      <c r="B2594" s="18"/>
      <c r="C2594" s="19"/>
      <c r="D2594" s="17"/>
      <c r="E2594" s="23"/>
      <c r="F2594" s="14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V2594" s="22"/>
    </row>
    <row r="2595" spans="1:22" x14ac:dyDescent="0.25">
      <c r="A2595" s="10" t="s">
        <v>2978</v>
      </c>
      <c r="B2595" s="11" t="s">
        <v>3447</v>
      </c>
      <c r="C2595" s="12" t="s">
        <v>4397</v>
      </c>
      <c r="D2595" s="10" t="s">
        <v>95</v>
      </c>
      <c r="E2595" s="13" t="s">
        <v>5360</v>
      </c>
      <c r="F2595" s="14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15"/>
      <c r="R2595" s="15"/>
      <c r="S2595" s="15"/>
      <c r="T2595" s="15"/>
      <c r="V2595" s="16">
        <f>(G2595+H2595+I2595+J2595+K2595+L2595+M2595+N2595+O2595+P2595+Q2595+R2595+S2595+T2595)*100</f>
        <v>0</v>
      </c>
    </row>
    <row r="2596" spans="1:22" x14ac:dyDescent="0.25">
      <c r="A2596" s="10" t="s">
        <v>2979</v>
      </c>
      <c r="B2596" s="11" t="s">
        <v>3448</v>
      </c>
      <c r="C2596" s="12" t="s">
        <v>4398</v>
      </c>
      <c r="D2596" s="10" t="s">
        <v>94</v>
      </c>
      <c r="E2596" s="13" t="s">
        <v>5360</v>
      </c>
      <c r="F2596" s="14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15"/>
      <c r="R2596" s="15"/>
      <c r="S2596" s="15"/>
      <c r="T2596" s="15"/>
      <c r="V2596" s="16">
        <f>(G2596+H2596+I2596+J2596+K2596+L2596+M2596+N2596+O2596+P2596+Q2596+R2596+S2596+T2596)*50</f>
        <v>0</v>
      </c>
    </row>
    <row r="2597" spans="1:22" x14ac:dyDescent="0.25">
      <c r="A2597" s="10" t="s">
        <v>2980</v>
      </c>
      <c r="B2597" s="11" t="s">
        <v>3449</v>
      </c>
      <c r="C2597" s="12" t="s">
        <v>4399</v>
      </c>
      <c r="D2597" s="10" t="s">
        <v>95</v>
      </c>
      <c r="E2597" s="13" t="s">
        <v>5360</v>
      </c>
      <c r="F2597" s="14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15"/>
      <c r="R2597" s="15"/>
      <c r="S2597" s="15"/>
      <c r="T2597" s="15"/>
      <c r="V2597" s="16">
        <f>(G2597+H2597+I2597+J2597+K2597+L2597+M2597+N2597+O2597+P2597+Q2597+R2597+S2597+T2597)*100</f>
        <v>0</v>
      </c>
    </row>
    <row r="2598" spans="1:22" x14ac:dyDescent="0.25">
      <c r="A2598" s="10" t="s">
        <v>2981</v>
      </c>
      <c r="B2598" s="11" t="s">
        <v>3450</v>
      </c>
      <c r="C2598" s="12" t="s">
        <v>4400</v>
      </c>
      <c r="D2598" s="10" t="s">
        <v>4633</v>
      </c>
      <c r="E2598" s="13" t="s">
        <v>5360</v>
      </c>
      <c r="F2598" s="14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15"/>
      <c r="R2598" s="15"/>
      <c r="S2598" s="15"/>
      <c r="T2598" s="15"/>
      <c r="V2598" s="16">
        <f>(G2598+H2598+I2598+J2598+K2598+L2598+M2598+N2598+O2598+P2598+Q2598+R2598+S2598+T2598)*50</f>
        <v>0</v>
      </c>
    </row>
    <row r="2599" spans="1:22" s="3" customFormat="1" x14ac:dyDescent="0.25">
      <c r="A2599" s="17"/>
      <c r="B2599" s="18"/>
      <c r="C2599" s="19"/>
      <c r="D2599" s="17"/>
      <c r="E2599" s="23"/>
      <c r="F2599" s="14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V2599" s="22"/>
    </row>
    <row r="2600" spans="1:22" x14ac:dyDescent="0.25">
      <c r="A2600" s="10" t="s">
        <v>2982</v>
      </c>
      <c r="B2600" s="11" t="s">
        <v>3451</v>
      </c>
      <c r="C2600" s="12" t="s">
        <v>4401</v>
      </c>
      <c r="D2600" s="10" t="s">
        <v>95</v>
      </c>
      <c r="E2600" s="13" t="s">
        <v>5360</v>
      </c>
      <c r="F2600" s="14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15"/>
      <c r="R2600" s="15"/>
      <c r="S2600" s="15"/>
      <c r="T2600" s="15"/>
      <c r="V2600" s="16">
        <f t="shared" ref="V2600:V2601" si="288">(G2600+H2600+I2600+J2600+K2600+L2600+M2600+N2600+O2600+P2600+Q2600+R2600+S2600+T2600)*100</f>
        <v>0</v>
      </c>
    </row>
    <row r="2601" spans="1:22" x14ac:dyDescent="0.25">
      <c r="A2601" s="10" t="s">
        <v>2983</v>
      </c>
      <c r="B2601" s="11" t="s">
        <v>3452</v>
      </c>
      <c r="C2601" s="12" t="s">
        <v>4402</v>
      </c>
      <c r="D2601" s="10" t="s">
        <v>95</v>
      </c>
      <c r="E2601" s="13" t="s">
        <v>5360</v>
      </c>
      <c r="F2601" s="14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15"/>
      <c r="R2601" s="15"/>
      <c r="S2601" s="15"/>
      <c r="T2601" s="15"/>
      <c r="V2601" s="16">
        <f t="shared" si="288"/>
        <v>0</v>
      </c>
    </row>
    <row r="2602" spans="1:22" s="3" customFormat="1" x14ac:dyDescent="0.25">
      <c r="A2602" s="17"/>
      <c r="B2602" s="18"/>
      <c r="C2602" s="19"/>
      <c r="D2602" s="17"/>
      <c r="E2602" s="23"/>
      <c r="F2602" s="14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V2602" s="22"/>
    </row>
    <row r="2603" spans="1:22" x14ac:dyDescent="0.25">
      <c r="A2603" s="10" t="s">
        <v>2984</v>
      </c>
      <c r="B2603" s="11" t="s">
        <v>3453</v>
      </c>
      <c r="C2603" s="12" t="s">
        <v>4403</v>
      </c>
      <c r="D2603" s="10" t="s">
        <v>95</v>
      </c>
      <c r="E2603" s="13" t="s">
        <v>5360</v>
      </c>
      <c r="F2603" s="14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15"/>
      <c r="R2603" s="15"/>
      <c r="S2603" s="15"/>
      <c r="T2603" s="15"/>
      <c r="V2603" s="16">
        <f>(G2603+H2603+I2603+J2603+K2603+L2603+M2603+N2603+O2603+P2603+Q2603+R2603+S2603+T2603)*100</f>
        <v>0</v>
      </c>
    </row>
    <row r="2604" spans="1:22" s="3" customFormat="1" x14ac:dyDescent="0.25">
      <c r="A2604" s="17"/>
      <c r="B2604" s="18"/>
      <c r="C2604" s="19"/>
      <c r="D2604" s="17"/>
      <c r="E2604" s="23"/>
      <c r="F2604" s="14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V2604" s="22"/>
    </row>
    <row r="2605" spans="1:22" x14ac:dyDescent="0.25">
      <c r="A2605" s="10" t="s">
        <v>2985</v>
      </c>
      <c r="B2605" s="11" t="s">
        <v>3453</v>
      </c>
      <c r="C2605" s="12" t="s">
        <v>4404</v>
      </c>
      <c r="D2605" s="10" t="s">
        <v>95</v>
      </c>
      <c r="E2605" s="13" t="s">
        <v>5360</v>
      </c>
      <c r="F2605" s="14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15"/>
      <c r="R2605" s="15"/>
      <c r="S2605" s="15"/>
      <c r="T2605" s="15"/>
      <c r="V2605" s="16">
        <f>(G2605+H2605+I2605+J2605+K2605+L2605+M2605+N2605+O2605+P2605+Q2605+R2605+S2605+T2605)*100</f>
        <v>0</v>
      </c>
    </row>
    <row r="2606" spans="1:22" s="3" customFormat="1" x14ac:dyDescent="0.25">
      <c r="A2606" s="17"/>
      <c r="B2606" s="18"/>
      <c r="C2606" s="19"/>
      <c r="D2606" s="17"/>
      <c r="E2606" s="23"/>
      <c r="F2606" s="14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V2606" s="22"/>
    </row>
    <row r="2607" spans="1:22" x14ac:dyDescent="0.25">
      <c r="A2607" s="10" t="s">
        <v>2986</v>
      </c>
      <c r="B2607" s="11" t="s">
        <v>3444</v>
      </c>
      <c r="C2607" s="12" t="s">
        <v>4405</v>
      </c>
      <c r="D2607" s="10" t="s">
        <v>95</v>
      </c>
      <c r="E2607" s="13" t="s">
        <v>5360</v>
      </c>
      <c r="F2607" s="14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15"/>
      <c r="R2607" s="15"/>
      <c r="S2607" s="15"/>
      <c r="T2607" s="15"/>
      <c r="V2607" s="16">
        <f>(G2607+H2607+I2607+J2607+K2607+L2607+M2607+N2607+O2607+P2607+Q2607+R2607+S2607+T2607)*100</f>
        <v>0</v>
      </c>
    </row>
    <row r="2608" spans="1:22" x14ac:dyDescent="0.25">
      <c r="A2608" s="10" t="s">
        <v>4989</v>
      </c>
      <c r="B2608" s="11" t="s">
        <v>3444</v>
      </c>
      <c r="C2608" s="12" t="s">
        <v>5028</v>
      </c>
      <c r="D2608" s="10">
        <v>150</v>
      </c>
      <c r="E2608" s="13" t="s">
        <v>5358</v>
      </c>
      <c r="F2608" s="14"/>
      <c r="G2608" s="15"/>
      <c r="H2608" s="15"/>
      <c r="I2608" s="38"/>
      <c r="J2608" s="38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V2608" s="16">
        <f>(G2608+H2608+I2608+J2608+K2608+L2608+M2608+N2608+O2608+P2608+Q2608+R2608+S2608+T2608)*150</f>
        <v>0</v>
      </c>
    </row>
    <row r="2609" spans="1:22" s="3" customFormat="1" x14ac:dyDescent="0.25">
      <c r="A2609" s="17"/>
      <c r="B2609" s="18"/>
      <c r="C2609" s="19"/>
      <c r="D2609" s="17"/>
      <c r="E2609" s="23"/>
      <c r="F2609" s="14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V2609" s="22"/>
    </row>
    <row r="2610" spans="1:22" x14ac:dyDescent="0.25">
      <c r="A2610" s="10">
        <v>70782</v>
      </c>
      <c r="B2610" s="11" t="s">
        <v>892</v>
      </c>
      <c r="C2610" s="12" t="s">
        <v>5233</v>
      </c>
      <c r="D2610" s="10">
        <v>102</v>
      </c>
      <c r="E2610" s="13" t="s">
        <v>5355</v>
      </c>
      <c r="F2610" s="14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38"/>
      <c r="S2610" s="38"/>
      <c r="T2610" s="38"/>
      <c r="V2610" s="16">
        <f t="shared" ref="V2610:V2611" si="289">(G2610+H2610+I2610+J2610+K2610+L2610+M2610+N2610+O2610+P2610+Q2610+R2610+S2610+T2610)*102</f>
        <v>0</v>
      </c>
    </row>
    <row r="2611" spans="1:22" x14ac:dyDescent="0.25">
      <c r="A2611" s="10">
        <v>70781</v>
      </c>
      <c r="B2611" s="11" t="s">
        <v>893</v>
      </c>
      <c r="C2611" s="12" t="s">
        <v>5234</v>
      </c>
      <c r="D2611" s="10">
        <v>102</v>
      </c>
      <c r="E2611" s="13" t="s">
        <v>5354</v>
      </c>
      <c r="F2611" s="14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38"/>
      <c r="S2611" s="38"/>
      <c r="T2611" s="15"/>
      <c r="V2611" s="16">
        <f t="shared" si="289"/>
        <v>0</v>
      </c>
    </row>
    <row r="2612" spans="1:22" x14ac:dyDescent="0.25">
      <c r="A2612" s="10">
        <v>9076</v>
      </c>
      <c r="B2612" s="11" t="s">
        <v>893</v>
      </c>
      <c r="C2612" s="12" t="s">
        <v>5235</v>
      </c>
      <c r="D2612" s="10">
        <v>84</v>
      </c>
      <c r="E2612" s="13" t="s">
        <v>5354</v>
      </c>
      <c r="F2612" s="14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38"/>
      <c r="S2612" s="38"/>
      <c r="T2612" s="15"/>
      <c r="V2612" s="16">
        <f t="shared" ref="V2612:V2614" si="290">(G2612+H2612+I2612+J2612+K2612+L2612+M2612+N2612+O2612+P2612+Q2612+R2612+S2612+T2612)*84</f>
        <v>0</v>
      </c>
    </row>
    <row r="2613" spans="1:22" x14ac:dyDescent="0.25">
      <c r="A2613" s="10">
        <v>70761</v>
      </c>
      <c r="B2613" s="11" t="s">
        <v>894</v>
      </c>
      <c r="C2613" s="12" t="s">
        <v>5236</v>
      </c>
      <c r="D2613" s="10">
        <v>84</v>
      </c>
      <c r="E2613" s="13" t="s">
        <v>5354</v>
      </c>
      <c r="F2613" s="14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38"/>
      <c r="S2613" s="38"/>
      <c r="T2613" s="15"/>
      <c r="V2613" s="16">
        <f t="shared" si="290"/>
        <v>0</v>
      </c>
    </row>
    <row r="2614" spans="1:22" x14ac:dyDescent="0.25">
      <c r="A2614" s="10" t="s">
        <v>553</v>
      </c>
      <c r="B2614" s="11" t="s">
        <v>894</v>
      </c>
      <c r="C2614" s="12" t="s">
        <v>5237</v>
      </c>
      <c r="D2614" s="10">
        <v>84</v>
      </c>
      <c r="E2614" s="13" t="s">
        <v>5355</v>
      </c>
      <c r="F2614" s="14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38"/>
      <c r="S2614" s="38"/>
      <c r="T2614" s="38"/>
      <c r="V2614" s="16">
        <f t="shared" si="290"/>
        <v>0</v>
      </c>
    </row>
    <row r="2615" spans="1:22" x14ac:dyDescent="0.25">
      <c r="A2615" s="10" t="s">
        <v>552</v>
      </c>
      <c r="B2615" s="11" t="s">
        <v>894</v>
      </c>
      <c r="C2615" s="12" t="s">
        <v>5237</v>
      </c>
      <c r="D2615" s="10">
        <v>102</v>
      </c>
      <c r="E2615" s="13" t="s">
        <v>5355</v>
      </c>
      <c r="F2615" s="14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38"/>
      <c r="S2615" s="38"/>
      <c r="T2615" s="38"/>
      <c r="V2615" s="16">
        <f t="shared" ref="V2615:V2616" si="291">(G2615+H2615+I2615+J2615+K2615+L2615+M2615+N2615+O2615+P2615+Q2615+R2615+S2615+T2615)*102</f>
        <v>0</v>
      </c>
    </row>
    <row r="2616" spans="1:22" x14ac:dyDescent="0.25">
      <c r="A2616" s="10">
        <v>70753</v>
      </c>
      <c r="B2616" s="11" t="s">
        <v>894</v>
      </c>
      <c r="C2616" s="12" t="s">
        <v>5238</v>
      </c>
      <c r="D2616" s="10">
        <v>102</v>
      </c>
      <c r="E2616" s="13" t="s">
        <v>5354</v>
      </c>
      <c r="F2616" s="14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38"/>
      <c r="S2616" s="38"/>
      <c r="T2616" s="15"/>
      <c r="V2616" s="16">
        <f t="shared" si="291"/>
        <v>0</v>
      </c>
    </row>
    <row r="2617" spans="1:22" s="3" customFormat="1" x14ac:dyDescent="0.25">
      <c r="A2617" s="17"/>
      <c r="B2617" s="18"/>
      <c r="C2617" s="19"/>
      <c r="D2617" s="17"/>
      <c r="E2617" s="23"/>
      <c r="F2617" s="14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V2617" s="22"/>
    </row>
    <row r="2618" spans="1:22" x14ac:dyDescent="0.25">
      <c r="A2618" s="10" t="s">
        <v>2987</v>
      </c>
      <c r="B2618" s="11" t="s">
        <v>3454</v>
      </c>
      <c r="C2618" s="12" t="s">
        <v>4406</v>
      </c>
      <c r="D2618" s="10" t="s">
        <v>95</v>
      </c>
      <c r="E2618" s="13" t="s">
        <v>5360</v>
      </c>
      <c r="F2618" s="14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15"/>
      <c r="R2618" s="15"/>
      <c r="S2618" s="15"/>
      <c r="T2618" s="15"/>
      <c r="V2618" s="16">
        <f t="shared" ref="V2618:V2624" si="292">(G2618+H2618+I2618+J2618+K2618+L2618+M2618+N2618+O2618+P2618+Q2618+R2618+S2618+T2618)*100</f>
        <v>0</v>
      </c>
    </row>
    <row r="2619" spans="1:22" x14ac:dyDescent="0.25">
      <c r="A2619" s="10" t="s">
        <v>2988</v>
      </c>
      <c r="B2619" s="11" t="s">
        <v>3454</v>
      </c>
      <c r="C2619" s="12" t="s">
        <v>4407</v>
      </c>
      <c r="D2619" s="10" t="s">
        <v>95</v>
      </c>
      <c r="E2619" s="13" t="s">
        <v>5360</v>
      </c>
      <c r="F2619" s="14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15"/>
      <c r="R2619" s="15"/>
      <c r="S2619" s="15"/>
      <c r="T2619" s="15"/>
      <c r="V2619" s="16">
        <f t="shared" si="292"/>
        <v>0</v>
      </c>
    </row>
    <row r="2620" spans="1:22" x14ac:dyDescent="0.25">
      <c r="A2620" s="10" t="s">
        <v>2989</v>
      </c>
      <c r="B2620" s="11" t="s">
        <v>3454</v>
      </c>
      <c r="C2620" s="12" t="s">
        <v>4408</v>
      </c>
      <c r="D2620" s="10" t="s">
        <v>95</v>
      </c>
      <c r="E2620" s="13" t="s">
        <v>5360</v>
      </c>
      <c r="F2620" s="14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15"/>
      <c r="R2620" s="15"/>
      <c r="S2620" s="15"/>
      <c r="T2620" s="15"/>
      <c r="V2620" s="16">
        <f t="shared" si="292"/>
        <v>0</v>
      </c>
    </row>
    <row r="2621" spans="1:22" x14ac:dyDescent="0.25">
      <c r="A2621" s="10" t="s">
        <v>2990</v>
      </c>
      <c r="B2621" s="11" t="s">
        <v>3454</v>
      </c>
      <c r="C2621" s="12" t="s">
        <v>4409</v>
      </c>
      <c r="D2621" s="10" t="s">
        <v>95</v>
      </c>
      <c r="E2621" s="13" t="s">
        <v>5360</v>
      </c>
      <c r="F2621" s="14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15"/>
      <c r="R2621" s="15"/>
      <c r="S2621" s="15"/>
      <c r="T2621" s="15"/>
      <c r="V2621" s="16">
        <f t="shared" si="292"/>
        <v>0</v>
      </c>
    </row>
    <row r="2622" spans="1:22" x14ac:dyDescent="0.25">
      <c r="A2622" s="10" t="s">
        <v>2991</v>
      </c>
      <c r="B2622" s="11" t="s">
        <v>3454</v>
      </c>
      <c r="C2622" s="12" t="s">
        <v>4410</v>
      </c>
      <c r="D2622" s="10" t="s">
        <v>95</v>
      </c>
      <c r="E2622" s="13" t="s">
        <v>5360</v>
      </c>
      <c r="F2622" s="14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15"/>
      <c r="R2622" s="15"/>
      <c r="S2622" s="15"/>
      <c r="T2622" s="15"/>
      <c r="V2622" s="16">
        <f t="shared" si="292"/>
        <v>0</v>
      </c>
    </row>
    <row r="2623" spans="1:22" x14ac:dyDescent="0.25">
      <c r="A2623" s="10" t="s">
        <v>2992</v>
      </c>
      <c r="B2623" s="11" t="s">
        <v>3454</v>
      </c>
      <c r="C2623" s="12" t="s">
        <v>4411</v>
      </c>
      <c r="D2623" s="10" t="s">
        <v>95</v>
      </c>
      <c r="E2623" s="13" t="s">
        <v>5360</v>
      </c>
      <c r="F2623" s="14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15"/>
      <c r="R2623" s="15"/>
      <c r="S2623" s="15"/>
      <c r="T2623" s="15"/>
      <c r="V2623" s="16">
        <f t="shared" si="292"/>
        <v>0</v>
      </c>
    </row>
    <row r="2624" spans="1:22" x14ac:dyDescent="0.25">
      <c r="A2624" s="10" t="s">
        <v>2993</v>
      </c>
      <c r="B2624" s="11" t="s">
        <v>3454</v>
      </c>
      <c r="C2624" s="12" t="s">
        <v>4412</v>
      </c>
      <c r="D2624" s="10" t="s">
        <v>95</v>
      </c>
      <c r="E2624" s="13" t="s">
        <v>5360</v>
      </c>
      <c r="F2624" s="14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15"/>
      <c r="R2624" s="15"/>
      <c r="S2624" s="15"/>
      <c r="T2624" s="15"/>
      <c r="V2624" s="16">
        <f t="shared" si="292"/>
        <v>0</v>
      </c>
    </row>
    <row r="2625" spans="1:22" s="3" customFormat="1" x14ac:dyDescent="0.25">
      <c r="A2625" s="17"/>
      <c r="B2625" s="18"/>
      <c r="C2625" s="19"/>
      <c r="D2625" s="17"/>
      <c r="E2625" s="23"/>
      <c r="F2625" s="14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V2625" s="22"/>
    </row>
    <row r="2626" spans="1:22" x14ac:dyDescent="0.25">
      <c r="A2626" s="10">
        <v>73361</v>
      </c>
      <c r="B2626" s="11" t="s">
        <v>895</v>
      </c>
      <c r="C2626" s="12" t="s">
        <v>1842</v>
      </c>
      <c r="D2626" s="10">
        <v>102</v>
      </c>
      <c r="E2626" s="13" t="s">
        <v>5356</v>
      </c>
      <c r="F2626" s="14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38"/>
      <c r="T2626" s="38"/>
      <c r="V2626" s="16">
        <f>(G2626+H2626+I2626+J2626+K2626+L2626+M2626+N2626+O2626+P2626+Q2626+R2626+S2626+T2626)*102</f>
        <v>0</v>
      </c>
    </row>
    <row r="2627" spans="1:22" s="3" customFormat="1" x14ac:dyDescent="0.25">
      <c r="A2627" s="17"/>
      <c r="B2627" s="18"/>
      <c r="C2627" s="19"/>
      <c r="D2627" s="17"/>
      <c r="E2627" s="23"/>
      <c r="F2627" s="14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V2627" s="22"/>
    </row>
    <row r="2628" spans="1:22" x14ac:dyDescent="0.25">
      <c r="A2628" s="10" t="s">
        <v>2994</v>
      </c>
      <c r="B2628" s="11" t="s">
        <v>3455</v>
      </c>
      <c r="C2628" s="12" t="s">
        <v>4413</v>
      </c>
      <c r="D2628" s="10" t="s">
        <v>96</v>
      </c>
      <c r="E2628" s="13" t="s">
        <v>5359</v>
      </c>
      <c r="F2628" s="14"/>
      <c r="G2628" s="15"/>
      <c r="H2628" s="15"/>
      <c r="I2628" s="38"/>
      <c r="J2628" s="38"/>
      <c r="K2628" s="38"/>
      <c r="L2628" s="38"/>
      <c r="M2628" s="38"/>
      <c r="N2628" s="38"/>
      <c r="O2628" s="38"/>
      <c r="P2628" s="38"/>
      <c r="Q2628" s="15"/>
      <c r="R2628" s="15"/>
      <c r="S2628" s="15"/>
      <c r="T2628" s="15"/>
      <c r="V2628" s="16">
        <f t="shared" ref="V2628:V2629" si="293">(G2628+H2628+I2628+J2628+K2628+L2628+M2628+N2628+O2628+P2628+Q2628+R2628+S2628+T2628)*288</f>
        <v>0</v>
      </c>
    </row>
    <row r="2629" spans="1:22" x14ac:dyDescent="0.25">
      <c r="A2629" s="10" t="s">
        <v>2995</v>
      </c>
      <c r="B2629" s="11" t="s">
        <v>3455</v>
      </c>
      <c r="C2629" s="12" t="s">
        <v>4414</v>
      </c>
      <c r="D2629" s="10" t="s">
        <v>96</v>
      </c>
      <c r="E2629" s="13" t="s">
        <v>5359</v>
      </c>
      <c r="F2629" s="14"/>
      <c r="G2629" s="15"/>
      <c r="H2629" s="15"/>
      <c r="I2629" s="38"/>
      <c r="J2629" s="38"/>
      <c r="K2629" s="38"/>
      <c r="L2629" s="38"/>
      <c r="M2629" s="38"/>
      <c r="N2629" s="38"/>
      <c r="O2629" s="38"/>
      <c r="P2629" s="38"/>
      <c r="Q2629" s="15"/>
      <c r="R2629" s="15"/>
      <c r="S2629" s="15"/>
      <c r="T2629" s="15"/>
      <c r="V2629" s="16">
        <f t="shared" si="293"/>
        <v>0</v>
      </c>
    </row>
    <row r="2630" spans="1:22" s="3" customFormat="1" x14ac:dyDescent="0.25">
      <c r="A2630" s="17"/>
      <c r="B2630" s="18"/>
      <c r="C2630" s="19"/>
      <c r="D2630" s="17"/>
      <c r="E2630" s="23"/>
      <c r="F2630" s="14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V2630" s="22"/>
    </row>
    <row r="2631" spans="1:22" x14ac:dyDescent="0.25">
      <c r="A2631" s="10">
        <v>79885</v>
      </c>
      <c r="B2631" s="11" t="s">
        <v>896</v>
      </c>
      <c r="C2631" s="12" t="s">
        <v>1843</v>
      </c>
      <c r="D2631" s="10">
        <v>102</v>
      </c>
      <c r="E2631" s="13" t="s">
        <v>5356</v>
      </c>
      <c r="F2631" s="14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38"/>
      <c r="T2631" s="38"/>
      <c r="V2631" s="16">
        <f t="shared" ref="V2631:V2632" si="294">(G2631+H2631+I2631+J2631+K2631+L2631+M2631+N2631+O2631+P2631+Q2631+R2631+S2631+T2631)*102</f>
        <v>0</v>
      </c>
    </row>
    <row r="2632" spans="1:22" x14ac:dyDescent="0.25">
      <c r="A2632" s="10">
        <v>73358</v>
      </c>
      <c r="B2632" s="11" t="s">
        <v>896</v>
      </c>
      <c r="C2632" s="12" t="s">
        <v>1844</v>
      </c>
      <c r="D2632" s="10">
        <v>102</v>
      </c>
      <c r="E2632" s="13" t="s">
        <v>5356</v>
      </c>
      <c r="F2632" s="14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38"/>
      <c r="T2632" s="38"/>
      <c r="V2632" s="16">
        <f t="shared" si="294"/>
        <v>0</v>
      </c>
    </row>
    <row r="2633" spans="1:22" s="3" customFormat="1" x14ac:dyDescent="0.25">
      <c r="A2633" s="17"/>
      <c r="B2633" s="18"/>
      <c r="C2633" s="19"/>
      <c r="D2633" s="17"/>
      <c r="E2633" s="23"/>
      <c r="F2633" s="14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V2633" s="22"/>
    </row>
    <row r="2634" spans="1:22" x14ac:dyDescent="0.25">
      <c r="A2634" s="10">
        <v>79496</v>
      </c>
      <c r="B2634" s="11" t="s">
        <v>897</v>
      </c>
      <c r="C2634" s="12" t="s">
        <v>1845</v>
      </c>
      <c r="D2634" s="10">
        <v>84</v>
      </c>
      <c r="E2634" s="13" t="s">
        <v>5354</v>
      </c>
      <c r="F2634" s="14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38"/>
      <c r="S2634" s="38"/>
      <c r="T2634" s="15"/>
      <c r="V2634" s="16">
        <f t="shared" ref="V2634:V2639" si="295">(G2634+H2634+I2634+J2634+K2634+L2634+M2634+N2634+O2634+P2634+Q2634+R2634+S2634+T2634)*84</f>
        <v>0</v>
      </c>
    </row>
    <row r="2635" spans="1:22" x14ac:dyDescent="0.25">
      <c r="A2635" s="10">
        <v>79318</v>
      </c>
      <c r="B2635" s="11" t="s">
        <v>898</v>
      </c>
      <c r="C2635" s="12" t="s">
        <v>1846</v>
      </c>
      <c r="D2635" s="10">
        <v>84</v>
      </c>
      <c r="E2635" s="13" t="s">
        <v>5354</v>
      </c>
      <c r="F2635" s="14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38"/>
      <c r="S2635" s="38"/>
      <c r="T2635" s="15"/>
      <c r="V2635" s="16">
        <f t="shared" si="295"/>
        <v>0</v>
      </c>
    </row>
    <row r="2636" spans="1:22" x14ac:dyDescent="0.25">
      <c r="A2636" s="10">
        <v>79310</v>
      </c>
      <c r="B2636" s="11" t="s">
        <v>898</v>
      </c>
      <c r="C2636" s="12" t="s">
        <v>1847</v>
      </c>
      <c r="D2636" s="10">
        <v>84</v>
      </c>
      <c r="E2636" s="13" t="s">
        <v>5354</v>
      </c>
      <c r="F2636" s="14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38"/>
      <c r="S2636" s="38"/>
      <c r="T2636" s="15"/>
      <c r="V2636" s="16">
        <f t="shared" si="295"/>
        <v>0</v>
      </c>
    </row>
    <row r="2637" spans="1:22" x14ac:dyDescent="0.25">
      <c r="A2637" s="10">
        <v>74859</v>
      </c>
      <c r="B2637" s="11" t="s">
        <v>898</v>
      </c>
      <c r="C2637" s="12" t="s">
        <v>1848</v>
      </c>
      <c r="D2637" s="10">
        <v>84</v>
      </c>
      <c r="E2637" s="13" t="s">
        <v>5354</v>
      </c>
      <c r="F2637" s="14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38"/>
      <c r="S2637" s="38"/>
      <c r="T2637" s="15"/>
      <c r="V2637" s="16">
        <f t="shared" si="295"/>
        <v>0</v>
      </c>
    </row>
    <row r="2638" spans="1:22" x14ac:dyDescent="0.25">
      <c r="A2638" s="10">
        <v>79312</v>
      </c>
      <c r="B2638" s="11" t="s">
        <v>898</v>
      </c>
      <c r="C2638" s="12" t="s">
        <v>1849</v>
      </c>
      <c r="D2638" s="10">
        <v>84</v>
      </c>
      <c r="E2638" s="13" t="s">
        <v>5354</v>
      </c>
      <c r="F2638" s="14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38"/>
      <c r="S2638" s="38"/>
      <c r="T2638" s="15"/>
      <c r="V2638" s="16">
        <f t="shared" si="295"/>
        <v>0</v>
      </c>
    </row>
    <row r="2639" spans="1:22" x14ac:dyDescent="0.25">
      <c r="A2639" s="10">
        <v>79497</v>
      </c>
      <c r="B2639" s="11" t="s">
        <v>898</v>
      </c>
      <c r="C2639" s="12" t="s">
        <v>1850</v>
      </c>
      <c r="D2639" s="10">
        <v>84</v>
      </c>
      <c r="E2639" s="13" t="s">
        <v>5354</v>
      </c>
      <c r="F2639" s="14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38"/>
      <c r="S2639" s="38"/>
      <c r="T2639" s="15"/>
      <c r="V2639" s="16">
        <f t="shared" si="295"/>
        <v>0</v>
      </c>
    </row>
    <row r="2640" spans="1:22" s="3" customFormat="1" x14ac:dyDescent="0.25">
      <c r="A2640" s="17"/>
      <c r="B2640" s="18"/>
      <c r="C2640" s="19"/>
      <c r="D2640" s="17"/>
      <c r="E2640" s="23"/>
      <c r="F2640" s="14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V2640" s="22"/>
    </row>
    <row r="2641" spans="1:22" x14ac:dyDescent="0.25">
      <c r="A2641" s="10">
        <v>73355</v>
      </c>
      <c r="B2641" s="11" t="s">
        <v>899</v>
      </c>
      <c r="C2641" s="12" t="s">
        <v>5239</v>
      </c>
      <c r="D2641" s="10">
        <v>102</v>
      </c>
      <c r="E2641" s="13" t="s">
        <v>5356</v>
      </c>
      <c r="F2641" s="14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38"/>
      <c r="T2641" s="38"/>
      <c r="V2641" s="16">
        <f t="shared" ref="V2641:V2643" si="296">(G2641+H2641+I2641+J2641+K2641+L2641+M2641+N2641+O2641+P2641+Q2641+R2641+S2641+T2641)*102</f>
        <v>0</v>
      </c>
    </row>
    <row r="2642" spans="1:22" x14ac:dyDescent="0.25">
      <c r="A2642" s="10">
        <v>73356</v>
      </c>
      <c r="B2642" s="11" t="s">
        <v>900</v>
      </c>
      <c r="C2642" s="12" t="s">
        <v>5240</v>
      </c>
      <c r="D2642" s="10">
        <v>102</v>
      </c>
      <c r="E2642" s="13" t="s">
        <v>5356</v>
      </c>
      <c r="F2642" s="14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38"/>
      <c r="T2642" s="38"/>
      <c r="V2642" s="16">
        <f t="shared" si="296"/>
        <v>0</v>
      </c>
    </row>
    <row r="2643" spans="1:22" x14ac:dyDescent="0.25">
      <c r="A2643" s="10">
        <v>73357</v>
      </c>
      <c r="B2643" s="11" t="s">
        <v>901</v>
      </c>
      <c r="C2643" s="12" t="s">
        <v>5241</v>
      </c>
      <c r="D2643" s="10">
        <v>102</v>
      </c>
      <c r="E2643" s="13" t="s">
        <v>5356</v>
      </c>
      <c r="F2643" s="14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38"/>
      <c r="T2643" s="38"/>
      <c r="V2643" s="16">
        <f t="shared" si="296"/>
        <v>0</v>
      </c>
    </row>
    <row r="2644" spans="1:22" s="3" customFormat="1" x14ac:dyDescent="0.25">
      <c r="A2644" s="17"/>
      <c r="B2644" s="18"/>
      <c r="C2644" s="19"/>
      <c r="D2644" s="17"/>
      <c r="E2644" s="23"/>
      <c r="F2644" s="14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V2644" s="22"/>
    </row>
    <row r="2645" spans="1:22" x14ac:dyDescent="0.25">
      <c r="A2645" s="10" t="s">
        <v>2996</v>
      </c>
      <c r="B2645" s="11" t="s">
        <v>3456</v>
      </c>
      <c r="C2645" s="12" t="s">
        <v>4415</v>
      </c>
      <c r="D2645" s="10" t="s">
        <v>96</v>
      </c>
      <c r="E2645" s="13" t="s">
        <v>5360</v>
      </c>
      <c r="F2645" s="14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15"/>
      <c r="R2645" s="15"/>
      <c r="S2645" s="15"/>
      <c r="T2645" s="15"/>
      <c r="V2645" s="16">
        <f>(G2645+H2645+I2645+J2645+K2645+L2645+M2645+N2645+O2645+P2645+Q2645+R2645+S2645+T2645)*288</f>
        <v>0</v>
      </c>
    </row>
    <row r="2646" spans="1:22" s="3" customFormat="1" x14ac:dyDescent="0.25">
      <c r="A2646" s="17"/>
      <c r="B2646" s="18"/>
      <c r="C2646" s="19"/>
      <c r="D2646" s="17"/>
      <c r="E2646" s="23"/>
      <c r="F2646" s="14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V2646" s="22"/>
    </row>
    <row r="2647" spans="1:22" x14ac:dyDescent="0.25">
      <c r="A2647" s="10">
        <v>73365</v>
      </c>
      <c r="B2647" s="11" t="s">
        <v>902</v>
      </c>
      <c r="C2647" s="12" t="s">
        <v>1851</v>
      </c>
      <c r="D2647" s="10">
        <v>102</v>
      </c>
      <c r="E2647" s="13" t="s">
        <v>5356</v>
      </c>
      <c r="F2647" s="14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38"/>
      <c r="T2647" s="38"/>
      <c r="V2647" s="16">
        <f>(G2647+H2647+I2647+J2647+K2647+L2647+M2647+N2647+O2647+P2647+Q2647+R2647+S2647+T2647)*102</f>
        <v>0</v>
      </c>
    </row>
    <row r="2648" spans="1:22" s="3" customFormat="1" x14ac:dyDescent="0.25">
      <c r="A2648" s="17"/>
      <c r="B2648" s="18"/>
      <c r="C2648" s="19"/>
      <c r="D2648" s="17"/>
      <c r="E2648" s="23"/>
      <c r="F2648" s="14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V2648" s="22"/>
    </row>
    <row r="2649" spans="1:22" x14ac:dyDescent="0.25">
      <c r="A2649" s="10" t="s">
        <v>2997</v>
      </c>
      <c r="B2649" s="11" t="s">
        <v>3457</v>
      </c>
      <c r="C2649" s="12" t="s">
        <v>4416</v>
      </c>
      <c r="D2649" s="10" t="s">
        <v>96</v>
      </c>
      <c r="E2649" s="13" t="s">
        <v>5360</v>
      </c>
      <c r="F2649" s="14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15"/>
      <c r="R2649" s="15"/>
      <c r="S2649" s="15"/>
      <c r="T2649" s="15"/>
      <c r="V2649" s="16">
        <f t="shared" ref="V2649:V2650" si="297">(G2649+H2649+I2649+J2649+K2649+L2649+M2649+N2649+O2649+P2649+Q2649+R2649+S2649+T2649)*288</f>
        <v>0</v>
      </c>
    </row>
    <row r="2650" spans="1:22" x14ac:dyDescent="0.25">
      <c r="A2650" s="10" t="s">
        <v>2998</v>
      </c>
      <c r="B2650" s="11" t="s">
        <v>3457</v>
      </c>
      <c r="C2650" s="12" t="s">
        <v>4417</v>
      </c>
      <c r="D2650" s="10" t="s">
        <v>96</v>
      </c>
      <c r="E2650" s="13" t="s">
        <v>5360</v>
      </c>
      <c r="F2650" s="14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15"/>
      <c r="R2650" s="15"/>
      <c r="S2650" s="15"/>
      <c r="T2650" s="15"/>
      <c r="V2650" s="16">
        <f t="shared" si="297"/>
        <v>0</v>
      </c>
    </row>
    <row r="2651" spans="1:22" s="3" customFormat="1" x14ac:dyDescent="0.25">
      <c r="A2651" s="17"/>
      <c r="B2651" s="18"/>
      <c r="C2651" s="19"/>
      <c r="D2651" s="17"/>
      <c r="E2651" s="23"/>
      <c r="F2651" s="14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V2651" s="22"/>
    </row>
    <row r="2652" spans="1:22" x14ac:dyDescent="0.25">
      <c r="A2652" s="10" t="s">
        <v>2999</v>
      </c>
      <c r="B2652" s="11" t="s">
        <v>3458</v>
      </c>
      <c r="C2652" s="12" t="s">
        <v>4418</v>
      </c>
      <c r="D2652" s="10" t="s">
        <v>95</v>
      </c>
      <c r="E2652" s="13" t="s">
        <v>5360</v>
      </c>
      <c r="F2652" s="14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15"/>
      <c r="R2652" s="15"/>
      <c r="S2652" s="15"/>
      <c r="T2652" s="15"/>
      <c r="V2652" s="16">
        <f>(G2652+H2652+I2652+J2652+K2652+L2652+M2652+N2652+O2652+P2652+Q2652+R2652+S2652+T2652)*100</f>
        <v>0</v>
      </c>
    </row>
    <row r="2653" spans="1:22" s="3" customFormat="1" x14ac:dyDescent="0.25">
      <c r="A2653" s="17"/>
      <c r="B2653" s="18"/>
      <c r="C2653" s="19"/>
      <c r="D2653" s="17"/>
      <c r="E2653" s="23"/>
      <c r="F2653" s="14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V2653" s="22"/>
    </row>
    <row r="2654" spans="1:22" x14ac:dyDescent="0.25">
      <c r="A2654" s="10" t="s">
        <v>3000</v>
      </c>
      <c r="B2654" s="11" t="s">
        <v>3459</v>
      </c>
      <c r="C2654" s="12" t="s">
        <v>4419</v>
      </c>
      <c r="D2654" s="10" t="s">
        <v>95</v>
      </c>
      <c r="E2654" s="13" t="s">
        <v>5360</v>
      </c>
      <c r="F2654" s="14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15"/>
      <c r="R2654" s="15"/>
      <c r="S2654" s="15"/>
      <c r="T2654" s="15"/>
      <c r="V2654" s="16">
        <f>(G2654+H2654+I2654+J2654+K2654+L2654+M2654+N2654+O2654+P2654+Q2654+R2654+S2654+T2654)*100</f>
        <v>0</v>
      </c>
    </row>
    <row r="2655" spans="1:22" s="3" customFormat="1" x14ac:dyDescent="0.25">
      <c r="A2655" s="17"/>
      <c r="B2655" s="18"/>
      <c r="C2655" s="19"/>
      <c r="D2655" s="17"/>
      <c r="E2655" s="23"/>
      <c r="F2655" s="14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V2655" s="22"/>
    </row>
    <row r="2656" spans="1:22" x14ac:dyDescent="0.25">
      <c r="A2656" s="10" t="s">
        <v>3001</v>
      </c>
      <c r="B2656" s="11" t="s">
        <v>3460</v>
      </c>
      <c r="C2656" s="12" t="s">
        <v>4420</v>
      </c>
      <c r="D2656" s="10" t="s">
        <v>95</v>
      </c>
      <c r="E2656" s="13" t="s">
        <v>5360</v>
      </c>
      <c r="F2656" s="14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15"/>
      <c r="R2656" s="15"/>
      <c r="S2656" s="15"/>
      <c r="T2656" s="15"/>
      <c r="V2656" s="16">
        <f t="shared" ref="V2656:V2657" si="298">(G2656+H2656+I2656+J2656+K2656+L2656+M2656+N2656+O2656+P2656+Q2656+R2656+S2656+T2656)*100</f>
        <v>0</v>
      </c>
    </row>
    <row r="2657" spans="1:22" x14ac:dyDescent="0.25">
      <c r="A2657" s="10" t="s">
        <v>3002</v>
      </c>
      <c r="B2657" s="11" t="s">
        <v>3460</v>
      </c>
      <c r="C2657" s="12" t="s">
        <v>4421</v>
      </c>
      <c r="D2657" s="10" t="s">
        <v>95</v>
      </c>
      <c r="E2657" s="13" t="s">
        <v>5360</v>
      </c>
      <c r="F2657" s="14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15"/>
      <c r="R2657" s="15"/>
      <c r="S2657" s="15"/>
      <c r="T2657" s="15"/>
      <c r="V2657" s="16">
        <f t="shared" si="298"/>
        <v>0</v>
      </c>
    </row>
    <row r="2658" spans="1:22" s="3" customFormat="1" x14ac:dyDescent="0.25">
      <c r="A2658" s="17"/>
      <c r="B2658" s="18"/>
      <c r="C2658" s="19"/>
      <c r="D2658" s="17"/>
      <c r="E2658" s="23"/>
      <c r="F2658" s="14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V2658" s="22"/>
    </row>
    <row r="2659" spans="1:22" x14ac:dyDescent="0.25">
      <c r="A2659" s="10" t="s">
        <v>3003</v>
      </c>
      <c r="B2659" s="11" t="s">
        <v>3461</v>
      </c>
      <c r="C2659" s="12" t="s">
        <v>4422</v>
      </c>
      <c r="D2659" s="10" t="s">
        <v>133</v>
      </c>
      <c r="E2659" s="13" t="s">
        <v>5349</v>
      </c>
      <c r="F2659" s="14"/>
      <c r="G2659" s="15"/>
      <c r="H2659" s="15"/>
      <c r="I2659" s="38"/>
      <c r="J2659" s="38"/>
      <c r="K2659" s="38"/>
      <c r="L2659" s="38"/>
      <c r="M2659" s="38"/>
      <c r="N2659" s="38"/>
      <c r="O2659" s="38"/>
      <c r="P2659" s="38"/>
      <c r="Q2659" s="15"/>
      <c r="R2659" s="15"/>
      <c r="S2659" s="15"/>
      <c r="T2659" s="15"/>
      <c r="V2659" s="16">
        <f>(G2659+H2659+I2659+J2659+K2659+L2659+M2659+N2659+O2659+P2659+Q2659+R2659+S2659+T2659)*70</f>
        <v>0</v>
      </c>
    </row>
    <row r="2660" spans="1:22" x14ac:dyDescent="0.25">
      <c r="A2660" s="10" t="s">
        <v>3004</v>
      </c>
      <c r="B2660" s="11" t="s">
        <v>3461</v>
      </c>
      <c r="C2660" s="12" t="s">
        <v>4422</v>
      </c>
      <c r="D2660" s="10" t="s">
        <v>131</v>
      </c>
      <c r="E2660" s="13" t="s">
        <v>5349</v>
      </c>
      <c r="F2660" s="14"/>
      <c r="G2660" s="15"/>
      <c r="H2660" s="15"/>
      <c r="I2660" s="38"/>
      <c r="J2660" s="38"/>
      <c r="K2660" s="38"/>
      <c r="L2660" s="38"/>
      <c r="M2660" s="38"/>
      <c r="N2660" s="38"/>
      <c r="O2660" s="38"/>
      <c r="P2660" s="38"/>
      <c r="Q2660" s="15"/>
      <c r="R2660" s="15"/>
      <c r="S2660" s="15"/>
      <c r="T2660" s="15"/>
      <c r="V2660" s="16">
        <f>(G2660+H2660+I2660+J2660+K2660+L2660+M2660+N2660+O2660+P2660+Q2660+R2660+S2660+T2660)*150</f>
        <v>0</v>
      </c>
    </row>
    <row r="2661" spans="1:22" x14ac:dyDescent="0.25">
      <c r="A2661" s="10" t="s">
        <v>4706</v>
      </c>
      <c r="B2661" s="11" t="s">
        <v>903</v>
      </c>
      <c r="C2661" s="12" t="s">
        <v>4423</v>
      </c>
      <c r="D2661" s="10" t="s">
        <v>4722</v>
      </c>
      <c r="E2661" s="13" t="s">
        <v>5363</v>
      </c>
      <c r="F2661" s="14"/>
      <c r="G2661" s="15"/>
      <c r="H2661" s="15"/>
      <c r="I2661" s="38"/>
      <c r="J2661" s="15"/>
      <c r="K2661" s="38"/>
      <c r="L2661" s="15"/>
      <c r="M2661" s="38"/>
      <c r="N2661" s="15"/>
      <c r="O2661" s="38"/>
      <c r="P2661" s="15"/>
      <c r="Q2661" s="15"/>
      <c r="R2661" s="15"/>
      <c r="S2661" s="15"/>
      <c r="T2661" s="15"/>
      <c r="V2661" s="16">
        <f>(G2661+H2661+I2661+J2661+K2661+L2661+M2661+N2661+O2661+P2661+Q2661+R2661+S2661+T2661)*60</f>
        <v>0</v>
      </c>
    </row>
    <row r="2662" spans="1:22" x14ac:dyDescent="0.25">
      <c r="A2662" s="10" t="s">
        <v>3005</v>
      </c>
      <c r="B2662" s="11" t="s">
        <v>3461</v>
      </c>
      <c r="C2662" s="12" t="s">
        <v>4423</v>
      </c>
      <c r="D2662" s="10" t="s">
        <v>133</v>
      </c>
      <c r="E2662" s="13" t="s">
        <v>5349</v>
      </c>
      <c r="F2662" s="14"/>
      <c r="G2662" s="15"/>
      <c r="H2662" s="15"/>
      <c r="I2662" s="38"/>
      <c r="J2662" s="38"/>
      <c r="K2662" s="38"/>
      <c r="L2662" s="38"/>
      <c r="M2662" s="38"/>
      <c r="N2662" s="38"/>
      <c r="O2662" s="38"/>
      <c r="P2662" s="38"/>
      <c r="Q2662" s="15"/>
      <c r="R2662" s="15"/>
      <c r="S2662" s="15"/>
      <c r="T2662" s="15"/>
      <c r="V2662" s="16">
        <f>(G2662+H2662+I2662+J2662+K2662+L2662+M2662+N2662+O2662+P2662+Q2662+R2662+S2662+T2662)*70</f>
        <v>0</v>
      </c>
    </row>
    <row r="2663" spans="1:22" x14ac:dyDescent="0.25">
      <c r="A2663" s="10" t="s">
        <v>4705</v>
      </c>
      <c r="B2663" s="11" t="s">
        <v>903</v>
      </c>
      <c r="C2663" s="12" t="s">
        <v>4423</v>
      </c>
      <c r="D2663" s="10">
        <v>103</v>
      </c>
      <c r="E2663" s="13" t="s">
        <v>5363</v>
      </c>
      <c r="F2663" s="14"/>
      <c r="G2663" s="15"/>
      <c r="H2663" s="15"/>
      <c r="I2663" s="38"/>
      <c r="J2663" s="15"/>
      <c r="K2663" s="38"/>
      <c r="L2663" s="15"/>
      <c r="M2663" s="38"/>
      <c r="N2663" s="15"/>
      <c r="O2663" s="38"/>
      <c r="P2663" s="15"/>
      <c r="Q2663" s="15"/>
      <c r="R2663" s="15"/>
      <c r="S2663" s="15"/>
      <c r="T2663" s="15"/>
      <c r="V2663" s="16">
        <f>(G2663+H2663+I2663+J2663+K2663+L2663+M2663+N2663+O2663+P2663+Q2663+R2663+S2663+T2663)*103</f>
        <v>0</v>
      </c>
    </row>
    <row r="2664" spans="1:22" x14ac:dyDescent="0.25">
      <c r="A2664" s="10" t="s">
        <v>3006</v>
      </c>
      <c r="B2664" s="11" t="s">
        <v>3461</v>
      </c>
      <c r="C2664" s="12" t="s">
        <v>4423</v>
      </c>
      <c r="D2664" s="10" t="s">
        <v>131</v>
      </c>
      <c r="E2664" s="13" t="s">
        <v>5349</v>
      </c>
      <c r="F2664" s="14"/>
      <c r="G2664" s="15"/>
      <c r="H2664" s="15"/>
      <c r="I2664" s="38"/>
      <c r="J2664" s="38"/>
      <c r="K2664" s="38"/>
      <c r="L2664" s="38"/>
      <c r="M2664" s="38"/>
      <c r="N2664" s="38"/>
      <c r="O2664" s="38"/>
      <c r="P2664" s="38"/>
      <c r="Q2664" s="15"/>
      <c r="R2664" s="15"/>
      <c r="S2664" s="15"/>
      <c r="T2664" s="15"/>
      <c r="V2664" s="16">
        <f>(G2664+H2664+I2664+J2664+K2664+L2664+M2664+N2664+O2664+P2664+Q2664+R2664+S2664+T2664)*150</f>
        <v>0</v>
      </c>
    </row>
    <row r="2665" spans="1:22" x14ac:dyDescent="0.25">
      <c r="A2665" s="10">
        <v>22051</v>
      </c>
      <c r="B2665" s="11" t="s">
        <v>903</v>
      </c>
      <c r="C2665" s="12" t="s">
        <v>4835</v>
      </c>
      <c r="D2665" s="10" t="s">
        <v>4722</v>
      </c>
      <c r="E2665" s="13" t="s">
        <v>5363</v>
      </c>
      <c r="F2665" s="14"/>
      <c r="G2665" s="15"/>
      <c r="H2665" s="15"/>
      <c r="I2665" s="38"/>
      <c r="J2665" s="15"/>
      <c r="K2665" s="38"/>
      <c r="L2665" s="15"/>
      <c r="M2665" s="38"/>
      <c r="N2665" s="15"/>
      <c r="O2665" s="38"/>
      <c r="P2665" s="15"/>
      <c r="Q2665" s="15"/>
      <c r="R2665" s="15"/>
      <c r="S2665" s="15"/>
      <c r="T2665" s="15"/>
      <c r="V2665" s="16">
        <f>(G2665+H2665+I2665+J2665+K2665+L2665+M2665+N2665+O2665+P2665+Q2665+R2665+S2665+T2665)*60</f>
        <v>0</v>
      </c>
    </row>
    <row r="2666" spans="1:22" x14ac:dyDescent="0.25">
      <c r="A2666" s="10">
        <v>22018</v>
      </c>
      <c r="B2666" s="11" t="s">
        <v>903</v>
      </c>
      <c r="C2666" s="12" t="s">
        <v>4835</v>
      </c>
      <c r="D2666" s="10">
        <v>103</v>
      </c>
      <c r="E2666" s="13" t="s">
        <v>5363</v>
      </c>
      <c r="F2666" s="14"/>
      <c r="G2666" s="15"/>
      <c r="H2666" s="15"/>
      <c r="I2666" s="38"/>
      <c r="J2666" s="15"/>
      <c r="K2666" s="38"/>
      <c r="L2666" s="15"/>
      <c r="M2666" s="38"/>
      <c r="N2666" s="15"/>
      <c r="O2666" s="38"/>
      <c r="P2666" s="15"/>
      <c r="Q2666" s="15"/>
      <c r="R2666" s="15"/>
      <c r="S2666" s="15"/>
      <c r="T2666" s="15"/>
      <c r="V2666" s="16">
        <f t="shared" ref="V2666:V2669" si="299">(G2666+H2666+I2666+J2666+K2666+L2666+M2666+N2666+O2666+P2666+Q2666+R2666+S2666+T2666)*103</f>
        <v>0</v>
      </c>
    </row>
    <row r="2667" spans="1:22" x14ac:dyDescent="0.25">
      <c r="A2667" s="10">
        <v>22057</v>
      </c>
      <c r="B2667" s="11" t="s">
        <v>903</v>
      </c>
      <c r="C2667" s="12" t="s">
        <v>4836</v>
      </c>
      <c r="D2667" s="10">
        <v>103</v>
      </c>
      <c r="E2667" s="13" t="s">
        <v>5363</v>
      </c>
      <c r="F2667" s="14"/>
      <c r="G2667" s="15"/>
      <c r="H2667" s="15"/>
      <c r="I2667" s="38"/>
      <c r="J2667" s="15"/>
      <c r="K2667" s="38"/>
      <c r="L2667" s="15"/>
      <c r="M2667" s="38"/>
      <c r="N2667" s="15"/>
      <c r="O2667" s="38"/>
      <c r="P2667" s="15"/>
      <c r="Q2667" s="15"/>
      <c r="R2667" s="15"/>
      <c r="S2667" s="15"/>
      <c r="T2667" s="15"/>
      <c r="V2667" s="16">
        <f t="shared" si="299"/>
        <v>0</v>
      </c>
    </row>
    <row r="2668" spans="1:22" x14ac:dyDescent="0.25">
      <c r="A2668" s="10">
        <v>22016</v>
      </c>
      <c r="B2668" s="11" t="s">
        <v>903</v>
      </c>
      <c r="C2668" s="12" t="s">
        <v>4837</v>
      </c>
      <c r="D2668" s="10">
        <v>103</v>
      </c>
      <c r="E2668" s="13" t="s">
        <v>5363</v>
      </c>
      <c r="F2668" s="14"/>
      <c r="G2668" s="15"/>
      <c r="H2668" s="15"/>
      <c r="I2668" s="38"/>
      <c r="J2668" s="15"/>
      <c r="K2668" s="38"/>
      <c r="L2668" s="15"/>
      <c r="M2668" s="38"/>
      <c r="N2668" s="15"/>
      <c r="O2668" s="38"/>
      <c r="P2668" s="15"/>
      <c r="Q2668" s="15"/>
      <c r="R2668" s="15"/>
      <c r="S2668" s="15"/>
      <c r="T2668" s="15"/>
      <c r="V2668" s="16">
        <f t="shared" si="299"/>
        <v>0</v>
      </c>
    </row>
    <row r="2669" spans="1:22" x14ac:dyDescent="0.25">
      <c r="A2669" s="10">
        <v>22035</v>
      </c>
      <c r="B2669" s="11" t="s">
        <v>903</v>
      </c>
      <c r="C2669" s="12" t="s">
        <v>4834</v>
      </c>
      <c r="D2669" s="10">
        <v>103</v>
      </c>
      <c r="E2669" s="13" t="s">
        <v>5363</v>
      </c>
      <c r="F2669" s="14"/>
      <c r="G2669" s="15"/>
      <c r="H2669" s="15"/>
      <c r="I2669" s="38"/>
      <c r="J2669" s="15"/>
      <c r="K2669" s="38"/>
      <c r="L2669" s="15"/>
      <c r="M2669" s="38"/>
      <c r="N2669" s="15"/>
      <c r="O2669" s="38"/>
      <c r="P2669" s="15"/>
      <c r="Q2669" s="15"/>
      <c r="R2669" s="15"/>
      <c r="S2669" s="15"/>
      <c r="T2669" s="15"/>
      <c r="V2669" s="16">
        <f t="shared" si="299"/>
        <v>0</v>
      </c>
    </row>
    <row r="2670" spans="1:22" x14ac:dyDescent="0.25">
      <c r="A2670" s="10">
        <v>79201</v>
      </c>
      <c r="B2670" s="11" t="s">
        <v>903</v>
      </c>
      <c r="C2670" s="12" t="s">
        <v>1852</v>
      </c>
      <c r="D2670" s="10">
        <v>102</v>
      </c>
      <c r="E2670" s="13" t="s">
        <v>5356</v>
      </c>
      <c r="F2670" s="14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38"/>
      <c r="T2670" s="38"/>
      <c r="V2670" s="16">
        <f>(G2670+H2670+I2670+J2670+K2670+L2670+M2670+N2670+O2670+P2670+Q2670+R2670+S2670+T2670)*102</f>
        <v>0</v>
      </c>
    </row>
    <row r="2671" spans="1:22" s="3" customFormat="1" x14ac:dyDescent="0.25">
      <c r="A2671" s="17"/>
      <c r="B2671" s="18"/>
      <c r="C2671" s="19"/>
      <c r="D2671" s="17"/>
      <c r="E2671" s="23"/>
      <c r="F2671" s="14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V2671" s="22"/>
    </row>
    <row r="2672" spans="1:22" x14ac:dyDescent="0.25">
      <c r="A2672" s="10" t="s">
        <v>3007</v>
      </c>
      <c r="B2672" s="11" t="s">
        <v>3462</v>
      </c>
      <c r="C2672" s="12" t="s">
        <v>4424</v>
      </c>
      <c r="D2672" s="10" t="s">
        <v>96</v>
      </c>
      <c r="E2672" s="13" t="s">
        <v>5360</v>
      </c>
      <c r="F2672" s="14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15"/>
      <c r="R2672" s="15"/>
      <c r="S2672" s="15"/>
      <c r="T2672" s="15"/>
      <c r="V2672" s="16">
        <f t="shared" ref="V2672:V2677" si="300">(G2672+H2672+I2672+J2672+K2672+L2672+M2672+N2672+O2672+P2672+Q2672+R2672+S2672+T2672)*288</f>
        <v>0</v>
      </c>
    </row>
    <row r="2673" spans="1:22" x14ac:dyDescent="0.25">
      <c r="A2673" s="10" t="s">
        <v>3008</v>
      </c>
      <c r="B2673" s="11" t="s">
        <v>3462</v>
      </c>
      <c r="C2673" s="12" t="s">
        <v>4425</v>
      </c>
      <c r="D2673" s="10" t="s">
        <v>96</v>
      </c>
      <c r="E2673" s="13" t="s">
        <v>5360</v>
      </c>
      <c r="F2673" s="14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15"/>
      <c r="R2673" s="15"/>
      <c r="S2673" s="15"/>
      <c r="T2673" s="15"/>
      <c r="V2673" s="16">
        <f t="shared" si="300"/>
        <v>0</v>
      </c>
    </row>
    <row r="2674" spans="1:22" x14ac:dyDescent="0.25">
      <c r="A2674" s="10" t="s">
        <v>3009</v>
      </c>
      <c r="B2674" s="11" t="s">
        <v>3462</v>
      </c>
      <c r="C2674" s="12" t="s">
        <v>4426</v>
      </c>
      <c r="D2674" s="10" t="s">
        <v>96</v>
      </c>
      <c r="E2674" s="13" t="s">
        <v>5360</v>
      </c>
      <c r="F2674" s="14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15"/>
      <c r="R2674" s="15"/>
      <c r="S2674" s="15"/>
      <c r="T2674" s="15"/>
      <c r="V2674" s="16">
        <f t="shared" si="300"/>
        <v>0</v>
      </c>
    </row>
    <row r="2675" spans="1:22" x14ac:dyDescent="0.25">
      <c r="A2675" s="10" t="s">
        <v>3010</v>
      </c>
      <c r="B2675" s="11" t="s">
        <v>3462</v>
      </c>
      <c r="C2675" s="12" t="s">
        <v>4427</v>
      </c>
      <c r="D2675" s="10" t="s">
        <v>96</v>
      </c>
      <c r="E2675" s="13" t="s">
        <v>5360</v>
      </c>
      <c r="F2675" s="14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15"/>
      <c r="R2675" s="15"/>
      <c r="S2675" s="15"/>
      <c r="T2675" s="15"/>
      <c r="V2675" s="16">
        <f t="shared" si="300"/>
        <v>0</v>
      </c>
    </row>
    <row r="2676" spans="1:22" x14ac:dyDescent="0.25">
      <c r="A2676" s="10" t="s">
        <v>3011</v>
      </c>
      <c r="B2676" s="11" t="s">
        <v>3462</v>
      </c>
      <c r="C2676" s="12" t="s">
        <v>4428</v>
      </c>
      <c r="D2676" s="10" t="s">
        <v>96</v>
      </c>
      <c r="E2676" s="13" t="s">
        <v>5360</v>
      </c>
      <c r="F2676" s="14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15"/>
      <c r="R2676" s="15"/>
      <c r="S2676" s="15"/>
      <c r="T2676" s="15"/>
      <c r="V2676" s="16">
        <f t="shared" si="300"/>
        <v>0</v>
      </c>
    </row>
    <row r="2677" spans="1:22" x14ac:dyDescent="0.25">
      <c r="A2677" s="10" t="s">
        <v>3012</v>
      </c>
      <c r="B2677" s="11" t="s">
        <v>3462</v>
      </c>
      <c r="C2677" s="12" t="s">
        <v>4429</v>
      </c>
      <c r="D2677" s="10" t="s">
        <v>96</v>
      </c>
      <c r="E2677" s="13" t="s">
        <v>5360</v>
      </c>
      <c r="F2677" s="14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15"/>
      <c r="R2677" s="15"/>
      <c r="S2677" s="15"/>
      <c r="T2677" s="15"/>
      <c r="V2677" s="16">
        <f t="shared" si="300"/>
        <v>0</v>
      </c>
    </row>
    <row r="2678" spans="1:22" s="3" customFormat="1" x14ac:dyDescent="0.25">
      <c r="A2678" s="17"/>
      <c r="B2678" s="18"/>
      <c r="C2678" s="19"/>
      <c r="D2678" s="17"/>
      <c r="E2678" s="23"/>
      <c r="F2678" s="14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V2678" s="22"/>
    </row>
    <row r="2679" spans="1:22" x14ac:dyDescent="0.25">
      <c r="A2679" s="10" t="s">
        <v>3013</v>
      </c>
      <c r="B2679" s="11" t="s">
        <v>906</v>
      </c>
      <c r="C2679" s="12" t="s">
        <v>4430</v>
      </c>
      <c r="D2679" s="10" t="s">
        <v>96</v>
      </c>
      <c r="E2679" s="13" t="s">
        <v>5360</v>
      </c>
      <c r="F2679" s="14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15"/>
      <c r="R2679" s="15"/>
      <c r="S2679" s="15"/>
      <c r="T2679" s="15"/>
      <c r="V2679" s="16">
        <f t="shared" ref="V2679:V2683" si="301">(G2679+H2679+I2679+J2679+K2679+L2679+M2679+N2679+O2679+P2679+Q2679+R2679+S2679+T2679)*288</f>
        <v>0</v>
      </c>
    </row>
    <row r="2680" spans="1:22" x14ac:dyDescent="0.25">
      <c r="A2680" s="10" t="s">
        <v>3014</v>
      </c>
      <c r="B2680" s="11" t="s">
        <v>906</v>
      </c>
      <c r="C2680" s="12" t="s">
        <v>4431</v>
      </c>
      <c r="D2680" s="10" t="s">
        <v>96</v>
      </c>
      <c r="E2680" s="13" t="s">
        <v>5360</v>
      </c>
      <c r="F2680" s="14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15"/>
      <c r="R2680" s="15"/>
      <c r="S2680" s="15"/>
      <c r="T2680" s="15"/>
      <c r="V2680" s="16">
        <f t="shared" si="301"/>
        <v>0</v>
      </c>
    </row>
    <row r="2681" spans="1:22" x14ac:dyDescent="0.25">
      <c r="A2681" s="10" t="s">
        <v>3015</v>
      </c>
      <c r="B2681" s="11" t="s">
        <v>906</v>
      </c>
      <c r="C2681" s="12" t="s">
        <v>4432</v>
      </c>
      <c r="D2681" s="10" t="s">
        <v>96</v>
      </c>
      <c r="E2681" s="13" t="s">
        <v>5360</v>
      </c>
      <c r="F2681" s="14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15"/>
      <c r="R2681" s="15"/>
      <c r="S2681" s="15"/>
      <c r="T2681" s="15"/>
      <c r="V2681" s="16">
        <f t="shared" si="301"/>
        <v>0</v>
      </c>
    </row>
    <row r="2682" spans="1:22" x14ac:dyDescent="0.25">
      <c r="A2682" s="10" t="s">
        <v>3016</v>
      </c>
      <c r="B2682" s="11" t="s">
        <v>906</v>
      </c>
      <c r="C2682" s="12" t="s">
        <v>4433</v>
      </c>
      <c r="D2682" s="10" t="s">
        <v>96</v>
      </c>
      <c r="E2682" s="13" t="s">
        <v>5360</v>
      </c>
      <c r="F2682" s="14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15"/>
      <c r="R2682" s="15"/>
      <c r="S2682" s="15"/>
      <c r="T2682" s="15"/>
      <c r="V2682" s="16">
        <f t="shared" si="301"/>
        <v>0</v>
      </c>
    </row>
    <row r="2683" spans="1:22" x14ac:dyDescent="0.25">
      <c r="A2683" s="10" t="s">
        <v>3017</v>
      </c>
      <c r="B2683" s="11" t="s">
        <v>906</v>
      </c>
      <c r="C2683" s="12" t="s">
        <v>4434</v>
      </c>
      <c r="D2683" s="10" t="s">
        <v>96</v>
      </c>
      <c r="E2683" s="13" t="s">
        <v>5360</v>
      </c>
      <c r="F2683" s="14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15"/>
      <c r="R2683" s="15"/>
      <c r="S2683" s="15"/>
      <c r="T2683" s="15"/>
      <c r="V2683" s="16">
        <f t="shared" si="301"/>
        <v>0</v>
      </c>
    </row>
    <row r="2684" spans="1:22" x14ac:dyDescent="0.25">
      <c r="A2684" s="10">
        <v>76414</v>
      </c>
      <c r="B2684" s="11" t="s">
        <v>904</v>
      </c>
      <c r="C2684" s="12" t="s">
        <v>5242</v>
      </c>
      <c r="D2684" s="10">
        <v>84</v>
      </c>
      <c r="E2684" s="13" t="s">
        <v>5354</v>
      </c>
      <c r="F2684" s="14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38"/>
      <c r="S2684" s="38"/>
      <c r="T2684" s="15"/>
      <c r="V2684" s="16">
        <f t="shared" ref="V2684:V2689" si="302">(G2684+H2684+I2684+J2684+K2684+L2684+M2684+N2684+O2684+P2684+Q2684+R2684+S2684+T2684)*84</f>
        <v>0</v>
      </c>
    </row>
    <row r="2685" spans="1:22" x14ac:dyDescent="0.25">
      <c r="A2685" s="10">
        <v>76413</v>
      </c>
      <c r="B2685" s="11" t="s">
        <v>904</v>
      </c>
      <c r="C2685" s="12" t="s">
        <v>5243</v>
      </c>
      <c r="D2685" s="10">
        <v>84</v>
      </c>
      <c r="E2685" s="13" t="s">
        <v>5354</v>
      </c>
      <c r="F2685" s="14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38"/>
      <c r="S2685" s="38"/>
      <c r="T2685" s="15"/>
      <c r="V2685" s="16">
        <f t="shared" si="302"/>
        <v>0</v>
      </c>
    </row>
    <row r="2686" spans="1:22" x14ac:dyDescent="0.25">
      <c r="A2686" s="10">
        <v>72994</v>
      </c>
      <c r="B2686" s="11" t="s">
        <v>904</v>
      </c>
      <c r="C2686" s="12" t="s">
        <v>5244</v>
      </c>
      <c r="D2686" s="10">
        <v>84</v>
      </c>
      <c r="E2686" s="13" t="s">
        <v>5354</v>
      </c>
      <c r="F2686" s="14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38"/>
      <c r="S2686" s="38"/>
      <c r="T2686" s="15"/>
      <c r="V2686" s="16">
        <f t="shared" si="302"/>
        <v>0</v>
      </c>
    </row>
    <row r="2687" spans="1:22" x14ac:dyDescent="0.25">
      <c r="A2687" s="10">
        <v>72992</v>
      </c>
      <c r="B2687" s="11" t="s">
        <v>904</v>
      </c>
      <c r="C2687" s="12" t="s">
        <v>5245</v>
      </c>
      <c r="D2687" s="10">
        <v>84</v>
      </c>
      <c r="E2687" s="13" t="s">
        <v>5354</v>
      </c>
      <c r="F2687" s="14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38"/>
      <c r="S2687" s="38"/>
      <c r="T2687" s="15"/>
      <c r="V2687" s="16">
        <f t="shared" si="302"/>
        <v>0</v>
      </c>
    </row>
    <row r="2688" spans="1:22" x14ac:dyDescent="0.25">
      <c r="A2688" s="10">
        <v>72949</v>
      </c>
      <c r="B2688" s="11" t="s">
        <v>905</v>
      </c>
      <c r="C2688" s="12" t="s">
        <v>5246</v>
      </c>
      <c r="D2688" s="10">
        <v>84</v>
      </c>
      <c r="E2688" s="13" t="s">
        <v>98</v>
      </c>
      <c r="F2688" s="14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V2688" s="16">
        <f t="shared" si="302"/>
        <v>0</v>
      </c>
    </row>
    <row r="2689" spans="1:22" x14ac:dyDescent="0.25">
      <c r="A2689" s="10" t="s">
        <v>555</v>
      </c>
      <c r="B2689" s="11" t="s">
        <v>905</v>
      </c>
      <c r="C2689" s="12" t="s">
        <v>5247</v>
      </c>
      <c r="D2689" s="10">
        <v>84</v>
      </c>
      <c r="E2689" s="13" t="s">
        <v>5356</v>
      </c>
      <c r="F2689" s="14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38"/>
      <c r="T2689" s="38"/>
      <c r="V2689" s="16">
        <f t="shared" si="302"/>
        <v>0</v>
      </c>
    </row>
    <row r="2690" spans="1:22" x14ac:dyDescent="0.25">
      <c r="A2690" s="10" t="s">
        <v>554</v>
      </c>
      <c r="B2690" s="11" t="s">
        <v>905</v>
      </c>
      <c r="C2690" s="12" t="s">
        <v>5247</v>
      </c>
      <c r="D2690" s="10">
        <v>102</v>
      </c>
      <c r="E2690" s="13" t="s">
        <v>5356</v>
      </c>
      <c r="F2690" s="14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38"/>
      <c r="T2690" s="38"/>
      <c r="V2690" s="16">
        <f>(G2690+H2690+I2690+J2690+K2690+L2690+M2690+N2690+O2690+P2690+Q2690+R2690+S2690+T2690)*102</f>
        <v>0</v>
      </c>
    </row>
    <row r="2691" spans="1:22" x14ac:dyDescent="0.25">
      <c r="A2691" s="10" t="s">
        <v>3018</v>
      </c>
      <c r="B2691" s="11" t="s">
        <v>906</v>
      </c>
      <c r="C2691" s="12" t="s">
        <v>4435</v>
      </c>
      <c r="D2691" s="10" t="s">
        <v>96</v>
      </c>
      <c r="E2691" s="13" t="s">
        <v>5360</v>
      </c>
      <c r="F2691" s="14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15"/>
      <c r="R2691" s="15"/>
      <c r="S2691" s="15"/>
      <c r="T2691" s="15"/>
      <c r="V2691" s="16">
        <f t="shared" ref="V2691:V2692" si="303">(G2691+H2691+I2691+J2691+K2691+L2691+M2691+N2691+O2691+P2691+Q2691+R2691+S2691+T2691)*288</f>
        <v>0</v>
      </c>
    </row>
    <row r="2692" spans="1:22" x14ac:dyDescent="0.25">
      <c r="A2692" s="10" t="s">
        <v>3019</v>
      </c>
      <c r="B2692" s="11" t="s">
        <v>906</v>
      </c>
      <c r="C2692" s="12" t="s">
        <v>4436</v>
      </c>
      <c r="D2692" s="10" t="s">
        <v>96</v>
      </c>
      <c r="E2692" s="13" t="s">
        <v>5360</v>
      </c>
      <c r="F2692" s="14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15"/>
      <c r="R2692" s="15"/>
      <c r="S2692" s="15"/>
      <c r="T2692" s="15"/>
      <c r="V2692" s="16">
        <f t="shared" si="303"/>
        <v>0</v>
      </c>
    </row>
    <row r="2693" spans="1:22" x14ac:dyDescent="0.25">
      <c r="A2693" s="10">
        <v>9708</v>
      </c>
      <c r="B2693" s="11" t="s">
        <v>906</v>
      </c>
      <c r="C2693" s="12" t="s">
        <v>5248</v>
      </c>
      <c r="D2693" s="10">
        <v>84</v>
      </c>
      <c r="E2693" s="13" t="s">
        <v>5354</v>
      </c>
      <c r="F2693" s="14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38"/>
      <c r="S2693" s="38"/>
      <c r="T2693" s="15"/>
      <c r="V2693" s="16">
        <f t="shared" ref="V2693:V2700" si="304">(G2693+H2693+I2693+J2693+K2693+L2693+M2693+N2693+O2693+P2693+Q2693+R2693+S2693+T2693)*84</f>
        <v>0</v>
      </c>
    </row>
    <row r="2694" spans="1:22" x14ac:dyDescent="0.25">
      <c r="A2694" s="10">
        <v>9709</v>
      </c>
      <c r="B2694" s="11" t="s">
        <v>906</v>
      </c>
      <c r="C2694" s="12" t="s">
        <v>5249</v>
      </c>
      <c r="D2694" s="10">
        <v>84</v>
      </c>
      <c r="E2694" s="13" t="s">
        <v>5354</v>
      </c>
      <c r="F2694" s="14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38"/>
      <c r="S2694" s="38"/>
      <c r="T2694" s="15"/>
      <c r="V2694" s="16">
        <f t="shared" si="304"/>
        <v>0</v>
      </c>
    </row>
    <row r="2695" spans="1:22" x14ac:dyDescent="0.25">
      <c r="A2695" s="10">
        <v>72924</v>
      </c>
      <c r="B2695" s="11" t="s">
        <v>904</v>
      </c>
      <c r="C2695" s="12" t="s">
        <v>5250</v>
      </c>
      <c r="D2695" s="10">
        <v>84</v>
      </c>
      <c r="E2695" s="13" t="s">
        <v>5354</v>
      </c>
      <c r="F2695" s="14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38"/>
      <c r="S2695" s="38"/>
      <c r="T2695" s="15"/>
      <c r="V2695" s="16">
        <f t="shared" si="304"/>
        <v>0</v>
      </c>
    </row>
    <row r="2696" spans="1:22" x14ac:dyDescent="0.25">
      <c r="A2696" s="10">
        <v>76433</v>
      </c>
      <c r="B2696" s="11" t="s">
        <v>906</v>
      </c>
      <c r="C2696" s="12" t="s">
        <v>5251</v>
      </c>
      <c r="D2696" s="10">
        <v>84</v>
      </c>
      <c r="E2696" s="13" t="s">
        <v>5354</v>
      </c>
      <c r="F2696" s="14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38"/>
      <c r="S2696" s="38"/>
      <c r="T2696" s="15"/>
      <c r="V2696" s="16">
        <f t="shared" si="304"/>
        <v>0</v>
      </c>
    </row>
    <row r="2697" spans="1:22" x14ac:dyDescent="0.25">
      <c r="A2697" s="10">
        <v>9506</v>
      </c>
      <c r="B2697" s="11" t="s">
        <v>906</v>
      </c>
      <c r="C2697" s="12" t="s">
        <v>5252</v>
      </c>
      <c r="D2697" s="10">
        <v>84</v>
      </c>
      <c r="E2697" s="13" t="s">
        <v>5354</v>
      </c>
      <c r="F2697" s="14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38"/>
      <c r="S2697" s="38"/>
      <c r="T2697" s="15"/>
      <c r="V2697" s="16">
        <f t="shared" si="304"/>
        <v>0</v>
      </c>
    </row>
    <row r="2698" spans="1:22" x14ac:dyDescent="0.25">
      <c r="A2698" s="10">
        <v>9710</v>
      </c>
      <c r="B2698" s="11" t="s">
        <v>906</v>
      </c>
      <c r="C2698" s="12" t="s">
        <v>5253</v>
      </c>
      <c r="D2698" s="10">
        <v>84</v>
      </c>
      <c r="E2698" s="13" t="s">
        <v>5354</v>
      </c>
      <c r="F2698" s="14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38"/>
      <c r="S2698" s="38"/>
      <c r="T2698" s="15"/>
      <c r="V2698" s="16">
        <f t="shared" si="304"/>
        <v>0</v>
      </c>
    </row>
    <row r="2699" spans="1:22" x14ac:dyDescent="0.25">
      <c r="A2699" s="10">
        <v>72954</v>
      </c>
      <c r="B2699" s="11" t="s">
        <v>904</v>
      </c>
      <c r="C2699" s="12" t="s">
        <v>5254</v>
      </c>
      <c r="D2699" s="10">
        <v>84</v>
      </c>
      <c r="E2699" s="13" t="s">
        <v>5354</v>
      </c>
      <c r="F2699" s="14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38"/>
      <c r="S2699" s="38"/>
      <c r="T2699" s="15"/>
      <c r="V2699" s="16">
        <f t="shared" si="304"/>
        <v>0</v>
      </c>
    </row>
    <row r="2700" spans="1:22" x14ac:dyDescent="0.25">
      <c r="A2700" s="10">
        <v>72982</v>
      </c>
      <c r="B2700" s="11" t="s">
        <v>904</v>
      </c>
      <c r="C2700" s="12" t="s">
        <v>5255</v>
      </c>
      <c r="D2700" s="10">
        <v>84</v>
      </c>
      <c r="E2700" s="13" t="s">
        <v>5354</v>
      </c>
      <c r="F2700" s="14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38"/>
      <c r="S2700" s="38"/>
      <c r="T2700" s="15"/>
      <c r="V2700" s="16">
        <f t="shared" si="304"/>
        <v>0</v>
      </c>
    </row>
    <row r="2701" spans="1:22" x14ac:dyDescent="0.25">
      <c r="A2701" s="10" t="s">
        <v>3020</v>
      </c>
      <c r="B2701" s="11" t="s">
        <v>906</v>
      </c>
      <c r="C2701" s="12" t="s">
        <v>4437</v>
      </c>
      <c r="D2701" s="10" t="s">
        <v>96</v>
      </c>
      <c r="E2701" s="13" t="s">
        <v>5360</v>
      </c>
      <c r="F2701" s="14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15"/>
      <c r="R2701" s="15"/>
      <c r="S2701" s="15"/>
      <c r="T2701" s="15"/>
      <c r="V2701" s="16">
        <f t="shared" ref="V2701:V2703" si="305">(G2701+H2701+I2701+J2701+K2701+L2701+M2701+N2701+O2701+P2701+Q2701+R2701+S2701+T2701)*288</f>
        <v>0</v>
      </c>
    </row>
    <row r="2702" spans="1:22" x14ac:dyDescent="0.25">
      <c r="A2702" s="10" t="s">
        <v>3021</v>
      </c>
      <c r="B2702" s="11" t="s">
        <v>906</v>
      </c>
      <c r="C2702" s="12" t="s">
        <v>4438</v>
      </c>
      <c r="D2702" s="10" t="s">
        <v>96</v>
      </c>
      <c r="E2702" s="13" t="s">
        <v>5360</v>
      </c>
      <c r="F2702" s="14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15"/>
      <c r="R2702" s="15"/>
      <c r="S2702" s="15"/>
      <c r="T2702" s="15"/>
      <c r="V2702" s="16">
        <f t="shared" si="305"/>
        <v>0</v>
      </c>
    </row>
    <row r="2703" spans="1:22" x14ac:dyDescent="0.25">
      <c r="A2703" s="10" t="s">
        <v>3022</v>
      </c>
      <c r="B2703" s="11" t="s">
        <v>906</v>
      </c>
      <c r="C2703" s="12" t="s">
        <v>4439</v>
      </c>
      <c r="D2703" s="10" t="s">
        <v>96</v>
      </c>
      <c r="E2703" s="13" t="s">
        <v>5360</v>
      </c>
      <c r="F2703" s="14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15"/>
      <c r="R2703" s="15"/>
      <c r="S2703" s="15"/>
      <c r="T2703" s="15"/>
      <c r="V2703" s="16">
        <f t="shared" si="305"/>
        <v>0</v>
      </c>
    </row>
    <row r="2704" spans="1:22" x14ac:dyDescent="0.25">
      <c r="A2704" s="10">
        <v>76430</v>
      </c>
      <c r="B2704" s="11" t="s">
        <v>906</v>
      </c>
      <c r="C2704" s="12" t="s">
        <v>5256</v>
      </c>
      <c r="D2704" s="10">
        <v>84</v>
      </c>
      <c r="E2704" s="13" t="s">
        <v>5354</v>
      </c>
      <c r="F2704" s="14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38"/>
      <c r="S2704" s="38"/>
      <c r="T2704" s="15"/>
      <c r="V2704" s="16">
        <f t="shared" ref="V2704:V2723" si="306">(G2704+H2704+I2704+J2704+K2704+L2704+M2704+N2704+O2704+P2704+Q2704+R2704+S2704+T2704)*84</f>
        <v>0</v>
      </c>
    </row>
    <row r="2705" spans="1:22" x14ac:dyDescent="0.25">
      <c r="A2705" s="10">
        <v>76425</v>
      </c>
      <c r="B2705" s="11" t="s">
        <v>904</v>
      </c>
      <c r="C2705" s="12" t="s">
        <v>5257</v>
      </c>
      <c r="D2705" s="10">
        <v>84</v>
      </c>
      <c r="E2705" s="13" t="s">
        <v>5353</v>
      </c>
      <c r="F2705" s="14"/>
      <c r="G2705" s="15"/>
      <c r="H2705" s="15"/>
      <c r="I2705" s="15"/>
      <c r="J2705" s="15"/>
      <c r="K2705" s="15"/>
      <c r="L2705" s="15"/>
      <c r="M2705" s="15"/>
      <c r="N2705" s="38"/>
      <c r="O2705" s="15"/>
      <c r="P2705" s="15"/>
      <c r="Q2705" s="38"/>
      <c r="R2705" s="38"/>
      <c r="S2705" s="38"/>
      <c r="T2705" s="15"/>
      <c r="V2705" s="16">
        <f t="shared" si="306"/>
        <v>0</v>
      </c>
    </row>
    <row r="2706" spans="1:22" x14ac:dyDescent="0.25">
      <c r="A2706" s="10">
        <v>9507</v>
      </c>
      <c r="B2706" s="11" t="s">
        <v>904</v>
      </c>
      <c r="C2706" s="12" t="s">
        <v>5258</v>
      </c>
      <c r="D2706" s="10">
        <v>84</v>
      </c>
      <c r="E2706" s="13">
        <v>38</v>
      </c>
      <c r="F2706" s="14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38"/>
      <c r="V2706" s="16">
        <f t="shared" si="306"/>
        <v>0</v>
      </c>
    </row>
    <row r="2707" spans="1:22" x14ac:dyDescent="0.25">
      <c r="A2707" s="10">
        <v>76438</v>
      </c>
      <c r="B2707" s="11" t="s">
        <v>904</v>
      </c>
      <c r="C2707" s="12" t="s">
        <v>5259</v>
      </c>
      <c r="D2707" s="10">
        <v>84</v>
      </c>
      <c r="E2707" s="13" t="s">
        <v>5356</v>
      </c>
      <c r="F2707" s="14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38"/>
      <c r="T2707" s="38"/>
      <c r="V2707" s="16">
        <f t="shared" si="306"/>
        <v>0</v>
      </c>
    </row>
    <row r="2708" spans="1:22" x14ac:dyDescent="0.25">
      <c r="A2708" s="10">
        <v>72984</v>
      </c>
      <c r="B2708" s="11" t="s">
        <v>904</v>
      </c>
      <c r="C2708" s="12" t="s">
        <v>5260</v>
      </c>
      <c r="D2708" s="10">
        <v>84</v>
      </c>
      <c r="E2708" s="13" t="s">
        <v>5356</v>
      </c>
      <c r="F2708" s="14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38"/>
      <c r="T2708" s="38"/>
      <c r="V2708" s="16">
        <f t="shared" si="306"/>
        <v>0</v>
      </c>
    </row>
    <row r="2709" spans="1:22" x14ac:dyDescent="0.25">
      <c r="A2709" s="10">
        <v>72986</v>
      </c>
      <c r="B2709" s="11" t="s">
        <v>904</v>
      </c>
      <c r="C2709" s="12" t="s">
        <v>5261</v>
      </c>
      <c r="D2709" s="10">
        <v>84</v>
      </c>
      <c r="E2709" s="13">
        <v>38</v>
      </c>
      <c r="F2709" s="14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38"/>
      <c r="V2709" s="16">
        <f t="shared" si="306"/>
        <v>0</v>
      </c>
    </row>
    <row r="2710" spans="1:22" x14ac:dyDescent="0.25">
      <c r="A2710" s="10">
        <v>72977</v>
      </c>
      <c r="B2710" s="11" t="s">
        <v>904</v>
      </c>
      <c r="C2710" s="12" t="s">
        <v>5262</v>
      </c>
      <c r="D2710" s="10">
        <v>84</v>
      </c>
      <c r="E2710" s="13">
        <v>38</v>
      </c>
      <c r="F2710" s="14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38"/>
      <c r="V2710" s="16">
        <f t="shared" si="306"/>
        <v>0</v>
      </c>
    </row>
    <row r="2711" spans="1:22" x14ac:dyDescent="0.25">
      <c r="A2711" s="10">
        <v>72976</v>
      </c>
      <c r="B2711" s="11" t="s">
        <v>904</v>
      </c>
      <c r="C2711" s="12" t="s">
        <v>5263</v>
      </c>
      <c r="D2711" s="10">
        <v>84</v>
      </c>
      <c r="E2711" s="13">
        <v>38</v>
      </c>
      <c r="F2711" s="14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38"/>
      <c r="V2711" s="16">
        <f t="shared" si="306"/>
        <v>0</v>
      </c>
    </row>
    <row r="2712" spans="1:22" x14ac:dyDescent="0.25">
      <c r="A2712" s="10">
        <v>72985</v>
      </c>
      <c r="B2712" s="11" t="s">
        <v>904</v>
      </c>
      <c r="C2712" s="12" t="s">
        <v>5264</v>
      </c>
      <c r="D2712" s="10">
        <v>84</v>
      </c>
      <c r="E2712" s="13">
        <v>38</v>
      </c>
      <c r="F2712" s="14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38"/>
      <c r="V2712" s="16">
        <f t="shared" si="306"/>
        <v>0</v>
      </c>
    </row>
    <row r="2713" spans="1:22" x14ac:dyDescent="0.25">
      <c r="A2713" s="10">
        <v>72942</v>
      </c>
      <c r="B2713" s="11" t="s">
        <v>904</v>
      </c>
      <c r="C2713" s="12" t="s">
        <v>5265</v>
      </c>
      <c r="D2713" s="10">
        <v>84</v>
      </c>
      <c r="E2713" s="13">
        <v>38</v>
      </c>
      <c r="F2713" s="14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38"/>
      <c r="V2713" s="16">
        <f t="shared" si="306"/>
        <v>0</v>
      </c>
    </row>
    <row r="2714" spans="1:22" x14ac:dyDescent="0.25">
      <c r="A2714" s="10">
        <v>76410</v>
      </c>
      <c r="B2714" s="11" t="s">
        <v>904</v>
      </c>
      <c r="C2714" s="12" t="s">
        <v>5266</v>
      </c>
      <c r="D2714" s="10">
        <v>84</v>
      </c>
      <c r="E2714" s="13" t="s">
        <v>5354</v>
      </c>
      <c r="F2714" s="14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38"/>
      <c r="S2714" s="38"/>
      <c r="T2714" s="15"/>
      <c r="V2714" s="16">
        <f t="shared" si="306"/>
        <v>0</v>
      </c>
    </row>
    <row r="2715" spans="1:22" x14ac:dyDescent="0.25">
      <c r="A2715" s="10">
        <v>72933</v>
      </c>
      <c r="B2715" s="11" t="s">
        <v>904</v>
      </c>
      <c r="C2715" s="12" t="s">
        <v>5267</v>
      </c>
      <c r="D2715" s="10">
        <v>84</v>
      </c>
      <c r="E2715" s="13" t="s">
        <v>5354</v>
      </c>
      <c r="F2715" s="14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38"/>
      <c r="S2715" s="38"/>
      <c r="T2715" s="15"/>
      <c r="V2715" s="16">
        <f t="shared" si="306"/>
        <v>0</v>
      </c>
    </row>
    <row r="2716" spans="1:22" x14ac:dyDescent="0.25">
      <c r="A2716" s="10">
        <v>72934</v>
      </c>
      <c r="B2716" s="11" t="s">
        <v>904</v>
      </c>
      <c r="C2716" s="12" t="s">
        <v>5268</v>
      </c>
      <c r="D2716" s="10">
        <v>84</v>
      </c>
      <c r="E2716" s="13" t="s">
        <v>5354</v>
      </c>
      <c r="F2716" s="14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38"/>
      <c r="S2716" s="38"/>
      <c r="T2716" s="15"/>
      <c r="V2716" s="16">
        <f t="shared" si="306"/>
        <v>0</v>
      </c>
    </row>
    <row r="2717" spans="1:22" x14ac:dyDescent="0.25">
      <c r="A2717" s="10">
        <v>72932</v>
      </c>
      <c r="B2717" s="11" t="s">
        <v>904</v>
      </c>
      <c r="C2717" s="12" t="s">
        <v>5269</v>
      </c>
      <c r="D2717" s="10">
        <v>84</v>
      </c>
      <c r="E2717" s="13" t="s">
        <v>5354</v>
      </c>
      <c r="F2717" s="14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38"/>
      <c r="S2717" s="38"/>
      <c r="T2717" s="15"/>
      <c r="V2717" s="16">
        <f t="shared" si="306"/>
        <v>0</v>
      </c>
    </row>
    <row r="2718" spans="1:22" x14ac:dyDescent="0.25">
      <c r="A2718" s="10">
        <v>72987</v>
      </c>
      <c r="B2718" s="11" t="s">
        <v>904</v>
      </c>
      <c r="C2718" s="12" t="s">
        <v>5270</v>
      </c>
      <c r="D2718" s="10">
        <v>84</v>
      </c>
      <c r="E2718" s="13" t="s">
        <v>5353</v>
      </c>
      <c r="F2718" s="14"/>
      <c r="G2718" s="15"/>
      <c r="H2718" s="15"/>
      <c r="I2718" s="15"/>
      <c r="J2718" s="15"/>
      <c r="K2718" s="15"/>
      <c r="L2718" s="15"/>
      <c r="M2718" s="15"/>
      <c r="N2718" s="38"/>
      <c r="O2718" s="15"/>
      <c r="P2718" s="15"/>
      <c r="Q2718" s="38"/>
      <c r="R2718" s="38"/>
      <c r="S2718" s="38"/>
      <c r="T2718" s="15"/>
      <c r="V2718" s="16">
        <f t="shared" si="306"/>
        <v>0</v>
      </c>
    </row>
    <row r="2719" spans="1:22" x14ac:dyDescent="0.25">
      <c r="A2719" s="10">
        <v>72991</v>
      </c>
      <c r="B2719" s="11" t="s">
        <v>904</v>
      </c>
      <c r="C2719" s="12" t="s">
        <v>5271</v>
      </c>
      <c r="D2719" s="10">
        <v>84</v>
      </c>
      <c r="E2719" s="13" t="s">
        <v>5353</v>
      </c>
      <c r="F2719" s="14"/>
      <c r="G2719" s="15"/>
      <c r="H2719" s="15"/>
      <c r="I2719" s="15"/>
      <c r="J2719" s="15"/>
      <c r="K2719" s="15"/>
      <c r="L2719" s="15"/>
      <c r="M2719" s="15"/>
      <c r="N2719" s="38"/>
      <c r="O2719" s="15"/>
      <c r="P2719" s="15"/>
      <c r="Q2719" s="38"/>
      <c r="R2719" s="38"/>
      <c r="S2719" s="38"/>
      <c r="T2719" s="15"/>
      <c r="V2719" s="16">
        <f t="shared" si="306"/>
        <v>0</v>
      </c>
    </row>
    <row r="2720" spans="1:22" x14ac:dyDescent="0.25">
      <c r="A2720" s="10">
        <v>9601</v>
      </c>
      <c r="B2720" s="11" t="s">
        <v>906</v>
      </c>
      <c r="C2720" s="12" t="s">
        <v>5272</v>
      </c>
      <c r="D2720" s="10">
        <v>84</v>
      </c>
      <c r="E2720" s="13" t="s">
        <v>5354</v>
      </c>
      <c r="F2720" s="14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38"/>
      <c r="S2720" s="38"/>
      <c r="T2720" s="15"/>
      <c r="V2720" s="16">
        <f t="shared" si="306"/>
        <v>0</v>
      </c>
    </row>
    <row r="2721" spans="1:22" x14ac:dyDescent="0.25">
      <c r="A2721" s="10">
        <v>72989</v>
      </c>
      <c r="B2721" s="11" t="s">
        <v>904</v>
      </c>
      <c r="C2721" s="12" t="s">
        <v>5273</v>
      </c>
      <c r="D2721" s="10">
        <v>84</v>
      </c>
      <c r="E2721" s="13" t="s">
        <v>5353</v>
      </c>
      <c r="F2721" s="14"/>
      <c r="G2721" s="15"/>
      <c r="H2721" s="15"/>
      <c r="I2721" s="15"/>
      <c r="J2721" s="15"/>
      <c r="K2721" s="15"/>
      <c r="L2721" s="15"/>
      <c r="M2721" s="15"/>
      <c r="N2721" s="38"/>
      <c r="O2721" s="15"/>
      <c r="P2721" s="15"/>
      <c r="Q2721" s="38"/>
      <c r="R2721" s="38"/>
      <c r="S2721" s="38"/>
      <c r="T2721" s="15"/>
      <c r="V2721" s="16">
        <f t="shared" si="306"/>
        <v>0</v>
      </c>
    </row>
    <row r="2722" spans="1:22" x14ac:dyDescent="0.25">
      <c r="A2722" s="10">
        <v>76423</v>
      </c>
      <c r="B2722" s="11" t="s">
        <v>904</v>
      </c>
      <c r="C2722" s="12" t="s">
        <v>5274</v>
      </c>
      <c r="D2722" s="10">
        <v>84</v>
      </c>
      <c r="E2722" s="13" t="s">
        <v>5354</v>
      </c>
      <c r="F2722" s="14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38"/>
      <c r="S2722" s="38"/>
      <c r="T2722" s="15"/>
      <c r="V2722" s="16">
        <f t="shared" si="306"/>
        <v>0</v>
      </c>
    </row>
    <row r="2723" spans="1:22" x14ac:dyDescent="0.25">
      <c r="A2723" s="10">
        <v>72937</v>
      </c>
      <c r="B2723" s="11" t="s">
        <v>904</v>
      </c>
      <c r="C2723" s="12" t="s">
        <v>5275</v>
      </c>
      <c r="D2723" s="10">
        <v>84</v>
      </c>
      <c r="E2723" s="13" t="s">
        <v>5354</v>
      </c>
      <c r="F2723" s="14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38"/>
      <c r="S2723" s="38"/>
      <c r="T2723" s="15"/>
      <c r="V2723" s="16">
        <f t="shared" si="306"/>
        <v>0</v>
      </c>
    </row>
    <row r="2724" spans="1:22" x14ac:dyDescent="0.25">
      <c r="A2724" s="10" t="s">
        <v>3023</v>
      </c>
      <c r="B2724" s="11" t="s">
        <v>906</v>
      </c>
      <c r="C2724" s="12" t="s">
        <v>4440</v>
      </c>
      <c r="D2724" s="10" t="s">
        <v>96</v>
      </c>
      <c r="E2724" s="13" t="s">
        <v>5360</v>
      </c>
      <c r="F2724" s="14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15"/>
      <c r="R2724" s="15"/>
      <c r="S2724" s="15"/>
      <c r="T2724" s="15"/>
      <c r="V2724" s="16">
        <f>(G2724+H2724+I2724+J2724+K2724+L2724+M2724+N2724+O2724+P2724+Q2724+R2724+S2724+T2724)*288</f>
        <v>0</v>
      </c>
    </row>
    <row r="2725" spans="1:22" x14ac:dyDescent="0.25">
      <c r="A2725" s="10" t="s">
        <v>556</v>
      </c>
      <c r="B2725" s="11" t="s">
        <v>904</v>
      </c>
      <c r="C2725" s="12" t="s">
        <v>5276</v>
      </c>
      <c r="D2725" s="10">
        <v>40</v>
      </c>
      <c r="E2725" s="13" t="s">
        <v>5350</v>
      </c>
      <c r="F2725" s="14"/>
      <c r="G2725" s="15"/>
      <c r="H2725" s="15"/>
      <c r="I2725" s="15"/>
      <c r="J2725" s="15"/>
      <c r="K2725" s="15"/>
      <c r="L2725" s="15"/>
      <c r="M2725" s="15"/>
      <c r="N2725" s="38"/>
      <c r="O2725" s="15"/>
      <c r="P2725" s="15"/>
      <c r="Q2725" s="38"/>
      <c r="R2725" s="15"/>
      <c r="S2725" s="15"/>
      <c r="T2725" s="15"/>
      <c r="V2725" s="16">
        <f>(G2725+H2725+I2725+J2725+K2725+L2725+M2725+N2725+O2725+P2725+Q2725+R2725+S2725+T2725)*40</f>
        <v>0</v>
      </c>
    </row>
    <row r="2726" spans="1:22" x14ac:dyDescent="0.25">
      <c r="A2726" s="10" t="s">
        <v>557</v>
      </c>
      <c r="B2726" s="11" t="s">
        <v>904</v>
      </c>
      <c r="C2726" s="12" t="s">
        <v>5276</v>
      </c>
      <c r="D2726" s="10">
        <v>84</v>
      </c>
      <c r="E2726" s="13" t="s">
        <v>5350</v>
      </c>
      <c r="F2726" s="14"/>
      <c r="G2726" s="15"/>
      <c r="H2726" s="15"/>
      <c r="I2726" s="15"/>
      <c r="J2726" s="15"/>
      <c r="K2726" s="15"/>
      <c r="L2726" s="15"/>
      <c r="M2726" s="15"/>
      <c r="N2726" s="38"/>
      <c r="O2726" s="15"/>
      <c r="P2726" s="15"/>
      <c r="Q2726" s="38"/>
      <c r="R2726" s="15"/>
      <c r="S2726" s="15"/>
      <c r="T2726" s="15"/>
      <c r="V2726" s="16">
        <f t="shared" ref="V2726:V2735" si="307">(G2726+H2726+I2726+J2726+K2726+L2726+M2726+N2726+O2726+P2726+Q2726+R2726+S2726+T2726)*84</f>
        <v>0</v>
      </c>
    </row>
    <row r="2727" spans="1:22" x14ac:dyDescent="0.25">
      <c r="A2727" s="10">
        <v>72929</v>
      </c>
      <c r="B2727" s="11" t="s">
        <v>904</v>
      </c>
      <c r="C2727" s="12" t="s">
        <v>5277</v>
      </c>
      <c r="D2727" s="10">
        <v>84</v>
      </c>
      <c r="E2727" s="13" t="s">
        <v>5354</v>
      </c>
      <c r="F2727" s="14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38"/>
      <c r="S2727" s="38"/>
      <c r="T2727" s="15"/>
      <c r="V2727" s="16">
        <f t="shared" si="307"/>
        <v>0</v>
      </c>
    </row>
    <row r="2728" spans="1:22" x14ac:dyDescent="0.25">
      <c r="A2728" s="10">
        <v>76411</v>
      </c>
      <c r="B2728" s="11" t="s">
        <v>904</v>
      </c>
      <c r="C2728" s="12" t="s">
        <v>5278</v>
      </c>
      <c r="D2728" s="10">
        <v>84</v>
      </c>
      <c r="E2728" s="13">
        <v>26</v>
      </c>
      <c r="F2728" s="14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38"/>
      <c r="T2728" s="15"/>
      <c r="V2728" s="16">
        <f t="shared" si="307"/>
        <v>0</v>
      </c>
    </row>
    <row r="2729" spans="1:22" x14ac:dyDescent="0.25">
      <c r="A2729" s="10">
        <v>7302</v>
      </c>
      <c r="B2729" s="11" t="s">
        <v>904</v>
      </c>
      <c r="C2729" s="12" t="s">
        <v>5279</v>
      </c>
      <c r="D2729" s="10">
        <v>84</v>
      </c>
      <c r="E2729" s="13">
        <v>26</v>
      </c>
      <c r="F2729" s="14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38"/>
      <c r="T2729" s="15"/>
      <c r="V2729" s="16">
        <f t="shared" si="307"/>
        <v>0</v>
      </c>
    </row>
    <row r="2730" spans="1:22" x14ac:dyDescent="0.25">
      <c r="A2730" s="10">
        <v>9654</v>
      </c>
      <c r="B2730" s="11" t="s">
        <v>904</v>
      </c>
      <c r="C2730" s="12" t="s">
        <v>5280</v>
      </c>
      <c r="D2730" s="10">
        <v>84</v>
      </c>
      <c r="E2730" s="13">
        <v>26</v>
      </c>
      <c r="F2730" s="14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38"/>
      <c r="T2730" s="15"/>
      <c r="V2730" s="16">
        <f t="shared" si="307"/>
        <v>0</v>
      </c>
    </row>
    <row r="2731" spans="1:22" x14ac:dyDescent="0.25">
      <c r="A2731" s="10">
        <v>76412</v>
      </c>
      <c r="B2731" s="11" t="s">
        <v>904</v>
      </c>
      <c r="C2731" s="12" t="s">
        <v>5281</v>
      </c>
      <c r="D2731" s="10">
        <v>84</v>
      </c>
      <c r="E2731" s="13">
        <v>26</v>
      </c>
      <c r="F2731" s="14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38"/>
      <c r="T2731" s="15"/>
      <c r="V2731" s="16">
        <f t="shared" si="307"/>
        <v>0</v>
      </c>
    </row>
    <row r="2732" spans="1:22" x14ac:dyDescent="0.25">
      <c r="A2732" s="10">
        <v>76415</v>
      </c>
      <c r="B2732" s="11" t="s">
        <v>904</v>
      </c>
      <c r="C2732" s="12" t="s">
        <v>5282</v>
      </c>
      <c r="D2732" s="10">
        <v>84</v>
      </c>
      <c r="E2732" s="13">
        <v>26</v>
      </c>
      <c r="F2732" s="14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38"/>
      <c r="T2732" s="15"/>
      <c r="V2732" s="16">
        <f t="shared" si="307"/>
        <v>0</v>
      </c>
    </row>
    <row r="2733" spans="1:22" x14ac:dyDescent="0.25">
      <c r="A2733" s="10">
        <v>72981</v>
      </c>
      <c r="B2733" s="11" t="s">
        <v>904</v>
      </c>
      <c r="C2733" s="12" t="s">
        <v>5283</v>
      </c>
      <c r="D2733" s="10">
        <v>84</v>
      </c>
      <c r="E2733" s="13">
        <v>26</v>
      </c>
      <c r="F2733" s="14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38"/>
      <c r="T2733" s="15"/>
      <c r="V2733" s="16">
        <f t="shared" si="307"/>
        <v>0</v>
      </c>
    </row>
    <row r="2734" spans="1:22" x14ac:dyDescent="0.25">
      <c r="A2734" s="10">
        <v>72979</v>
      </c>
      <c r="B2734" s="11" t="s">
        <v>904</v>
      </c>
      <c r="C2734" s="12" t="s">
        <v>5284</v>
      </c>
      <c r="D2734" s="10">
        <v>84</v>
      </c>
      <c r="E2734" s="13">
        <v>26</v>
      </c>
      <c r="F2734" s="14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38"/>
      <c r="T2734" s="15"/>
      <c r="V2734" s="16">
        <f t="shared" si="307"/>
        <v>0</v>
      </c>
    </row>
    <row r="2735" spans="1:22" x14ac:dyDescent="0.25">
      <c r="A2735" s="10">
        <v>76416</v>
      </c>
      <c r="B2735" s="11" t="s">
        <v>904</v>
      </c>
      <c r="C2735" s="12" t="s">
        <v>5285</v>
      </c>
      <c r="D2735" s="10">
        <v>84</v>
      </c>
      <c r="E2735" s="13" t="s">
        <v>5354</v>
      </c>
      <c r="F2735" s="14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38"/>
      <c r="S2735" s="38"/>
      <c r="T2735" s="15"/>
      <c r="V2735" s="16">
        <f t="shared" si="307"/>
        <v>0</v>
      </c>
    </row>
    <row r="2736" spans="1:22" x14ac:dyDescent="0.25">
      <c r="A2736" s="10" t="s">
        <v>3024</v>
      </c>
      <c r="B2736" s="11" t="s">
        <v>906</v>
      </c>
      <c r="C2736" s="12" t="s">
        <v>4441</v>
      </c>
      <c r="D2736" s="10" t="s">
        <v>96</v>
      </c>
      <c r="E2736" s="13" t="s">
        <v>5360</v>
      </c>
      <c r="F2736" s="14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15"/>
      <c r="R2736" s="15"/>
      <c r="S2736" s="15"/>
      <c r="T2736" s="15"/>
      <c r="V2736" s="16">
        <f t="shared" ref="V2736:V2737" si="308">(G2736+H2736+I2736+J2736+K2736+L2736+M2736+N2736+O2736+P2736+Q2736+R2736+S2736+T2736)*288</f>
        <v>0</v>
      </c>
    </row>
    <row r="2737" spans="1:22" x14ac:dyDescent="0.25">
      <c r="A2737" s="10" t="s">
        <v>3025</v>
      </c>
      <c r="B2737" s="11" t="s">
        <v>906</v>
      </c>
      <c r="C2737" s="12" t="s">
        <v>4442</v>
      </c>
      <c r="D2737" s="10" t="s">
        <v>96</v>
      </c>
      <c r="E2737" s="13" t="s">
        <v>5360</v>
      </c>
      <c r="F2737" s="14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15"/>
      <c r="R2737" s="15"/>
      <c r="S2737" s="15"/>
      <c r="T2737" s="15"/>
      <c r="V2737" s="16">
        <f t="shared" si="308"/>
        <v>0</v>
      </c>
    </row>
    <row r="2738" spans="1:22" x14ac:dyDescent="0.25">
      <c r="A2738" s="10" t="s">
        <v>24</v>
      </c>
      <c r="B2738" s="11" t="s">
        <v>704</v>
      </c>
      <c r="C2738" s="12" t="s">
        <v>4443</v>
      </c>
      <c r="D2738" s="10" t="s">
        <v>95</v>
      </c>
      <c r="E2738" s="13" t="s">
        <v>5360</v>
      </c>
      <c r="F2738" s="14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15"/>
      <c r="R2738" s="15"/>
      <c r="S2738" s="15"/>
      <c r="T2738" s="15"/>
      <c r="V2738" s="16">
        <f>(G2738+H2738+I2738+J2738+K2738+L2738+M2738+N2738+O2738+P2738+Q2738+R2738+S2738+T2738)*100</f>
        <v>0</v>
      </c>
    </row>
    <row r="2739" spans="1:22" x14ac:dyDescent="0.25">
      <c r="A2739" s="10">
        <v>79233</v>
      </c>
      <c r="B2739" s="11" t="s">
        <v>703</v>
      </c>
      <c r="C2739" s="12" t="s">
        <v>5045</v>
      </c>
      <c r="D2739" s="10">
        <v>84</v>
      </c>
      <c r="E2739" s="13" t="s">
        <v>5354</v>
      </c>
      <c r="F2739" s="14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38"/>
      <c r="S2739" s="38"/>
      <c r="T2739" s="15"/>
      <c r="V2739" s="16">
        <f t="shared" ref="V2739:V2740" si="309">(G2739+H2739+I2739+J2739+K2739+L2739+M2739+N2739+O2739+P2739+Q2739+R2739+S2739+T2739)*84</f>
        <v>0</v>
      </c>
    </row>
    <row r="2740" spans="1:22" x14ac:dyDescent="0.25">
      <c r="A2740" s="10">
        <v>74244</v>
      </c>
      <c r="B2740" s="11" t="s">
        <v>703</v>
      </c>
      <c r="C2740" s="12" t="s">
        <v>5046</v>
      </c>
      <c r="D2740" s="10">
        <v>84</v>
      </c>
      <c r="E2740" s="13" t="s">
        <v>5354</v>
      </c>
      <c r="F2740" s="14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38"/>
      <c r="S2740" s="38"/>
      <c r="T2740" s="15"/>
      <c r="V2740" s="16">
        <f t="shared" si="309"/>
        <v>0</v>
      </c>
    </row>
    <row r="2741" spans="1:22" s="3" customFormat="1" x14ac:dyDescent="0.25">
      <c r="A2741" s="17"/>
      <c r="B2741" s="18"/>
      <c r="C2741" s="19"/>
      <c r="D2741" s="17"/>
      <c r="E2741" s="23"/>
      <c r="F2741" s="14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V2741" s="22"/>
    </row>
    <row r="2742" spans="1:22" x14ac:dyDescent="0.25">
      <c r="A2742" s="10" t="s">
        <v>280</v>
      </c>
      <c r="B2742" s="11" t="s">
        <v>703</v>
      </c>
      <c r="C2742" s="12" t="s">
        <v>5047</v>
      </c>
      <c r="D2742" s="10">
        <v>28</v>
      </c>
      <c r="E2742" s="13" t="s">
        <v>5351</v>
      </c>
      <c r="F2742" s="14"/>
      <c r="G2742" s="15"/>
      <c r="H2742" s="15"/>
      <c r="I2742" s="15"/>
      <c r="J2742" s="15"/>
      <c r="K2742" s="15"/>
      <c r="L2742" s="15"/>
      <c r="M2742" s="15"/>
      <c r="N2742" s="38"/>
      <c r="O2742" s="15"/>
      <c r="P2742" s="15"/>
      <c r="Q2742" s="38"/>
      <c r="R2742" s="38"/>
      <c r="S2742" s="15"/>
      <c r="T2742" s="15"/>
      <c r="V2742" s="16">
        <f>(G2742+H2742+I2742+J2742+K2742+L2742+M2742+N2742+O2742+P2742+Q2742+R2742+S2742+T2742)*28</f>
        <v>0</v>
      </c>
    </row>
    <row r="2743" spans="1:22" x14ac:dyDescent="0.25">
      <c r="A2743" s="10" t="s">
        <v>281</v>
      </c>
      <c r="B2743" s="11" t="s">
        <v>703</v>
      </c>
      <c r="C2743" s="12" t="s">
        <v>5047</v>
      </c>
      <c r="D2743" s="10">
        <v>40</v>
      </c>
      <c r="E2743" s="13" t="s">
        <v>5351</v>
      </c>
      <c r="F2743" s="14"/>
      <c r="G2743" s="15"/>
      <c r="H2743" s="15"/>
      <c r="I2743" s="15"/>
      <c r="J2743" s="15"/>
      <c r="K2743" s="15"/>
      <c r="L2743" s="15"/>
      <c r="M2743" s="15"/>
      <c r="N2743" s="38"/>
      <c r="O2743" s="15"/>
      <c r="P2743" s="15"/>
      <c r="Q2743" s="38"/>
      <c r="R2743" s="38"/>
      <c r="S2743" s="15"/>
      <c r="T2743" s="15"/>
      <c r="V2743" s="16">
        <f t="shared" ref="V2743:V2744" si="310">(G2743+H2743+I2743+J2743+K2743+L2743+M2743+N2743+O2743+P2743+Q2743+R2743+S2743+T2743)*40</f>
        <v>0</v>
      </c>
    </row>
    <row r="2744" spans="1:22" x14ac:dyDescent="0.25">
      <c r="A2744" s="10" t="s">
        <v>283</v>
      </c>
      <c r="B2744" s="11" t="s">
        <v>703</v>
      </c>
      <c r="C2744" s="12" t="s">
        <v>5047</v>
      </c>
      <c r="D2744" s="10">
        <v>40</v>
      </c>
      <c r="E2744" s="13" t="s">
        <v>5351</v>
      </c>
      <c r="F2744" s="14"/>
      <c r="G2744" s="15"/>
      <c r="H2744" s="15"/>
      <c r="I2744" s="15"/>
      <c r="J2744" s="15"/>
      <c r="K2744" s="15"/>
      <c r="L2744" s="15"/>
      <c r="M2744" s="15"/>
      <c r="N2744" s="38"/>
      <c r="O2744" s="15"/>
      <c r="P2744" s="15"/>
      <c r="Q2744" s="38"/>
      <c r="R2744" s="38"/>
      <c r="S2744" s="15"/>
      <c r="T2744" s="15"/>
      <c r="V2744" s="16">
        <f t="shared" si="310"/>
        <v>0</v>
      </c>
    </row>
    <row r="2745" spans="1:22" x14ac:dyDescent="0.25">
      <c r="A2745" s="10" t="s">
        <v>282</v>
      </c>
      <c r="B2745" s="11" t="s">
        <v>703</v>
      </c>
      <c r="C2745" s="12" t="s">
        <v>5047</v>
      </c>
      <c r="D2745" s="10">
        <v>84</v>
      </c>
      <c r="E2745" s="13" t="s">
        <v>5351</v>
      </c>
      <c r="F2745" s="14"/>
      <c r="G2745" s="15"/>
      <c r="H2745" s="15"/>
      <c r="I2745" s="15"/>
      <c r="J2745" s="15"/>
      <c r="K2745" s="15"/>
      <c r="L2745" s="15"/>
      <c r="M2745" s="15"/>
      <c r="N2745" s="38"/>
      <c r="O2745" s="15"/>
      <c r="P2745" s="15"/>
      <c r="Q2745" s="38"/>
      <c r="R2745" s="38"/>
      <c r="S2745" s="15"/>
      <c r="T2745" s="15"/>
      <c r="V2745" s="16">
        <f t="shared" ref="V2745:V2747" si="311">(G2745+H2745+I2745+J2745+K2745+L2745+M2745+N2745+O2745+P2745+Q2745+R2745+S2745+T2745)*84</f>
        <v>0</v>
      </c>
    </row>
    <row r="2746" spans="1:22" x14ac:dyDescent="0.25">
      <c r="A2746" s="10" t="s">
        <v>284</v>
      </c>
      <c r="B2746" s="11" t="s">
        <v>703</v>
      </c>
      <c r="C2746" s="12" t="s">
        <v>5048</v>
      </c>
      <c r="D2746" s="10">
        <v>84</v>
      </c>
      <c r="E2746" s="13" t="s">
        <v>5351</v>
      </c>
      <c r="F2746" s="14"/>
      <c r="G2746" s="15"/>
      <c r="H2746" s="15"/>
      <c r="I2746" s="15"/>
      <c r="J2746" s="15"/>
      <c r="K2746" s="15"/>
      <c r="L2746" s="15"/>
      <c r="M2746" s="15"/>
      <c r="N2746" s="38"/>
      <c r="O2746" s="15"/>
      <c r="P2746" s="15"/>
      <c r="Q2746" s="38"/>
      <c r="R2746" s="38"/>
      <c r="S2746" s="15"/>
      <c r="T2746" s="15"/>
      <c r="V2746" s="16">
        <f t="shared" si="311"/>
        <v>0</v>
      </c>
    </row>
    <row r="2747" spans="1:22" x14ac:dyDescent="0.25">
      <c r="A2747" s="10">
        <v>74294</v>
      </c>
      <c r="B2747" s="11" t="s">
        <v>703</v>
      </c>
      <c r="C2747" s="12" t="s">
        <v>5049</v>
      </c>
      <c r="D2747" s="10">
        <v>84</v>
      </c>
      <c r="E2747" s="13" t="s">
        <v>5354</v>
      </c>
      <c r="F2747" s="14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38"/>
      <c r="S2747" s="38"/>
      <c r="T2747" s="15"/>
      <c r="V2747" s="16">
        <f t="shared" si="311"/>
        <v>0</v>
      </c>
    </row>
    <row r="2748" spans="1:22" x14ac:dyDescent="0.25">
      <c r="A2748" s="10" t="s">
        <v>285</v>
      </c>
      <c r="B2748" s="11" t="s">
        <v>703</v>
      </c>
      <c r="C2748" s="12" t="s">
        <v>5050</v>
      </c>
      <c r="D2748" s="10">
        <v>28</v>
      </c>
      <c r="E2748" s="13" t="s">
        <v>5351</v>
      </c>
      <c r="F2748" s="14"/>
      <c r="G2748" s="15"/>
      <c r="H2748" s="15"/>
      <c r="I2748" s="15"/>
      <c r="J2748" s="15"/>
      <c r="K2748" s="15"/>
      <c r="L2748" s="15"/>
      <c r="M2748" s="15"/>
      <c r="N2748" s="38"/>
      <c r="O2748" s="15"/>
      <c r="P2748" s="15"/>
      <c r="Q2748" s="38"/>
      <c r="R2748" s="38"/>
      <c r="S2748" s="15"/>
      <c r="T2748" s="15"/>
      <c r="V2748" s="16">
        <f>(G2748+H2748+I2748+J2748+K2748+L2748+M2748+N2748+O2748+P2748+Q2748+R2748+S2748+T2748)*28</f>
        <v>0</v>
      </c>
    </row>
    <row r="2749" spans="1:22" x14ac:dyDescent="0.25">
      <c r="A2749" s="10" t="s">
        <v>286</v>
      </c>
      <c r="B2749" s="11" t="s">
        <v>703</v>
      </c>
      <c r="C2749" s="12" t="s">
        <v>5050</v>
      </c>
      <c r="D2749" s="10">
        <v>40</v>
      </c>
      <c r="E2749" s="13" t="s">
        <v>5351</v>
      </c>
      <c r="F2749" s="14"/>
      <c r="G2749" s="15"/>
      <c r="H2749" s="15"/>
      <c r="I2749" s="15"/>
      <c r="J2749" s="15"/>
      <c r="K2749" s="15"/>
      <c r="L2749" s="15"/>
      <c r="M2749" s="15"/>
      <c r="N2749" s="38"/>
      <c r="O2749" s="15"/>
      <c r="P2749" s="15"/>
      <c r="Q2749" s="38"/>
      <c r="R2749" s="38"/>
      <c r="S2749" s="15"/>
      <c r="T2749" s="15"/>
      <c r="V2749" s="16">
        <f>(G2749+H2749+I2749+J2749+K2749+L2749+M2749+N2749+O2749+P2749+Q2749+R2749+S2749+T2749)*40</f>
        <v>0</v>
      </c>
    </row>
    <row r="2750" spans="1:22" x14ac:dyDescent="0.25">
      <c r="A2750" s="10" t="s">
        <v>287</v>
      </c>
      <c r="B2750" s="11" t="s">
        <v>703</v>
      </c>
      <c r="C2750" s="12" t="s">
        <v>5050</v>
      </c>
      <c r="D2750" s="10">
        <v>84</v>
      </c>
      <c r="E2750" s="13" t="s">
        <v>5351</v>
      </c>
      <c r="F2750" s="14"/>
      <c r="G2750" s="15"/>
      <c r="H2750" s="15"/>
      <c r="I2750" s="15"/>
      <c r="J2750" s="15"/>
      <c r="K2750" s="15"/>
      <c r="L2750" s="15"/>
      <c r="M2750" s="15"/>
      <c r="N2750" s="38"/>
      <c r="O2750" s="15"/>
      <c r="P2750" s="15"/>
      <c r="Q2750" s="38"/>
      <c r="R2750" s="38"/>
      <c r="S2750" s="15"/>
      <c r="T2750" s="15"/>
      <c r="V2750" s="16">
        <f>(G2750+H2750+I2750+J2750+K2750+L2750+M2750+N2750+O2750+P2750+Q2750+R2750+S2750+T2750)*84</f>
        <v>0</v>
      </c>
    </row>
    <row r="2751" spans="1:22" x14ac:dyDescent="0.25">
      <c r="A2751" s="10" t="s">
        <v>288</v>
      </c>
      <c r="B2751" s="11" t="s">
        <v>703</v>
      </c>
      <c r="C2751" s="12" t="s">
        <v>5051</v>
      </c>
      <c r="D2751" s="10">
        <v>28</v>
      </c>
      <c r="E2751" s="13" t="s">
        <v>5351</v>
      </c>
      <c r="F2751" s="14"/>
      <c r="G2751" s="15"/>
      <c r="H2751" s="15"/>
      <c r="I2751" s="15"/>
      <c r="J2751" s="15"/>
      <c r="K2751" s="15"/>
      <c r="L2751" s="15"/>
      <c r="M2751" s="15"/>
      <c r="N2751" s="38"/>
      <c r="O2751" s="15"/>
      <c r="P2751" s="15"/>
      <c r="Q2751" s="38"/>
      <c r="R2751" s="38"/>
      <c r="S2751" s="15"/>
      <c r="T2751" s="15"/>
      <c r="V2751" s="16">
        <f>(G2751+H2751+I2751+J2751+K2751+L2751+M2751+N2751+O2751+P2751+Q2751+R2751+S2751+T2751)*28</f>
        <v>0</v>
      </c>
    </row>
    <row r="2752" spans="1:22" x14ac:dyDescent="0.25">
      <c r="A2752" s="10" t="s">
        <v>289</v>
      </c>
      <c r="B2752" s="11" t="s">
        <v>703</v>
      </c>
      <c r="C2752" s="12" t="s">
        <v>5051</v>
      </c>
      <c r="D2752" s="10">
        <v>40</v>
      </c>
      <c r="E2752" s="13" t="s">
        <v>5351</v>
      </c>
      <c r="F2752" s="14"/>
      <c r="G2752" s="15"/>
      <c r="H2752" s="15"/>
      <c r="I2752" s="15"/>
      <c r="J2752" s="15"/>
      <c r="K2752" s="15"/>
      <c r="L2752" s="15"/>
      <c r="M2752" s="15"/>
      <c r="N2752" s="38"/>
      <c r="O2752" s="15"/>
      <c r="P2752" s="15"/>
      <c r="Q2752" s="38"/>
      <c r="R2752" s="38"/>
      <c r="S2752" s="15"/>
      <c r="T2752" s="15"/>
      <c r="V2752" s="16">
        <f>(G2752+H2752+I2752+J2752+K2752+L2752+M2752+N2752+O2752+P2752+Q2752+R2752+S2752+T2752)*40</f>
        <v>0</v>
      </c>
    </row>
    <row r="2753" spans="1:22" x14ac:dyDescent="0.25">
      <c r="A2753" s="10" t="s">
        <v>290</v>
      </c>
      <c r="B2753" s="11" t="s">
        <v>703</v>
      </c>
      <c r="C2753" s="12" t="s">
        <v>5051</v>
      </c>
      <c r="D2753" s="10">
        <v>84</v>
      </c>
      <c r="E2753" s="13" t="s">
        <v>5351</v>
      </c>
      <c r="F2753" s="14"/>
      <c r="G2753" s="15"/>
      <c r="H2753" s="15"/>
      <c r="I2753" s="15"/>
      <c r="J2753" s="15"/>
      <c r="K2753" s="15"/>
      <c r="L2753" s="15"/>
      <c r="M2753" s="15"/>
      <c r="N2753" s="38"/>
      <c r="O2753" s="15"/>
      <c r="P2753" s="15"/>
      <c r="Q2753" s="38"/>
      <c r="R2753" s="38"/>
      <c r="S2753" s="15"/>
      <c r="T2753" s="15"/>
      <c r="V2753" s="16">
        <f>(G2753+H2753+I2753+J2753+K2753+L2753+M2753+N2753+O2753+P2753+Q2753+R2753+S2753+T2753)*84</f>
        <v>0</v>
      </c>
    </row>
    <row r="2754" spans="1:22" x14ac:dyDescent="0.25">
      <c r="A2754" s="10" t="s">
        <v>291</v>
      </c>
      <c r="B2754" s="11" t="s">
        <v>703</v>
      </c>
      <c r="C2754" s="12" t="s">
        <v>5052</v>
      </c>
      <c r="D2754" s="10">
        <v>40</v>
      </c>
      <c r="E2754" s="13" t="s">
        <v>5354</v>
      </c>
      <c r="F2754" s="14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38"/>
      <c r="S2754" s="38"/>
      <c r="T2754" s="15"/>
      <c r="V2754" s="16">
        <f>(G2754+H2754+I2754+J2754+K2754+L2754+M2754+N2754+O2754+P2754+Q2754+R2754+S2754+T2754)*40</f>
        <v>0</v>
      </c>
    </row>
    <row r="2755" spans="1:22" x14ac:dyDescent="0.25">
      <c r="A2755" s="10" t="s">
        <v>292</v>
      </c>
      <c r="B2755" s="11" t="s">
        <v>703</v>
      </c>
      <c r="C2755" s="12" t="s">
        <v>5052</v>
      </c>
      <c r="D2755" s="10">
        <v>84</v>
      </c>
      <c r="E2755" s="13" t="s">
        <v>5354</v>
      </c>
      <c r="F2755" s="14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38"/>
      <c r="S2755" s="38"/>
      <c r="T2755" s="15"/>
      <c r="V2755" s="16">
        <f t="shared" ref="V2755:V2759" si="312">(G2755+H2755+I2755+J2755+K2755+L2755+M2755+N2755+O2755+P2755+Q2755+R2755+S2755+T2755)*84</f>
        <v>0</v>
      </c>
    </row>
    <row r="2756" spans="1:22" x14ac:dyDescent="0.25">
      <c r="A2756" s="10">
        <v>74263</v>
      </c>
      <c r="B2756" s="11" t="s">
        <v>703</v>
      </c>
      <c r="C2756" s="12" t="s">
        <v>5053</v>
      </c>
      <c r="D2756" s="10">
        <v>84</v>
      </c>
      <c r="E2756" s="13" t="s">
        <v>5354</v>
      </c>
      <c r="F2756" s="14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38"/>
      <c r="S2756" s="38"/>
      <c r="T2756" s="15"/>
      <c r="V2756" s="16">
        <f t="shared" si="312"/>
        <v>0</v>
      </c>
    </row>
    <row r="2757" spans="1:22" x14ac:dyDescent="0.25">
      <c r="A2757" s="10">
        <v>74206</v>
      </c>
      <c r="B2757" s="11" t="s">
        <v>703</v>
      </c>
      <c r="C2757" s="12" t="s">
        <v>5054</v>
      </c>
      <c r="D2757" s="10">
        <v>84</v>
      </c>
      <c r="E2757" s="13" t="s">
        <v>5354</v>
      </c>
      <c r="F2757" s="14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38"/>
      <c r="S2757" s="38"/>
      <c r="T2757" s="15"/>
      <c r="V2757" s="16">
        <f t="shared" si="312"/>
        <v>0</v>
      </c>
    </row>
    <row r="2758" spans="1:22" x14ac:dyDescent="0.25">
      <c r="A2758" s="10">
        <v>74295</v>
      </c>
      <c r="B2758" s="11" t="s">
        <v>703</v>
      </c>
      <c r="C2758" s="12" t="s">
        <v>5055</v>
      </c>
      <c r="D2758" s="10">
        <v>84</v>
      </c>
      <c r="E2758" s="13" t="s">
        <v>5354</v>
      </c>
      <c r="F2758" s="14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38"/>
      <c r="S2758" s="38"/>
      <c r="T2758" s="15"/>
      <c r="V2758" s="16">
        <f t="shared" si="312"/>
        <v>0</v>
      </c>
    </row>
    <row r="2759" spans="1:22" x14ac:dyDescent="0.25">
      <c r="A2759" s="10">
        <v>79689</v>
      </c>
      <c r="B2759" s="11" t="s">
        <v>703</v>
      </c>
      <c r="C2759" s="12" t="s">
        <v>5056</v>
      </c>
      <c r="D2759" s="10">
        <v>84</v>
      </c>
      <c r="E2759" s="13" t="s">
        <v>5354</v>
      </c>
      <c r="F2759" s="14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38"/>
      <c r="S2759" s="38"/>
      <c r="T2759" s="15"/>
      <c r="V2759" s="16">
        <f t="shared" si="312"/>
        <v>0</v>
      </c>
    </row>
    <row r="2760" spans="1:22" x14ac:dyDescent="0.25">
      <c r="A2760" s="10" t="s">
        <v>293</v>
      </c>
      <c r="B2760" s="11" t="s">
        <v>703</v>
      </c>
      <c r="C2760" s="12" t="s">
        <v>5057</v>
      </c>
      <c r="D2760" s="10">
        <v>28</v>
      </c>
      <c r="E2760" s="13" t="s">
        <v>5351</v>
      </c>
      <c r="F2760" s="14"/>
      <c r="G2760" s="15"/>
      <c r="H2760" s="15"/>
      <c r="I2760" s="15"/>
      <c r="J2760" s="15"/>
      <c r="K2760" s="15"/>
      <c r="L2760" s="15"/>
      <c r="M2760" s="15"/>
      <c r="N2760" s="38"/>
      <c r="O2760" s="15"/>
      <c r="P2760" s="15"/>
      <c r="Q2760" s="38"/>
      <c r="R2760" s="38"/>
      <c r="S2760" s="15"/>
      <c r="T2760" s="15"/>
      <c r="V2760" s="16">
        <f>(G2760+H2760+I2760+J2760+K2760+L2760+M2760+N2760+O2760+P2760+Q2760+R2760+S2760+T2760)*28</f>
        <v>0</v>
      </c>
    </row>
    <row r="2761" spans="1:22" x14ac:dyDescent="0.25">
      <c r="A2761" s="10" t="s">
        <v>294</v>
      </c>
      <c r="B2761" s="11" t="s">
        <v>703</v>
      </c>
      <c r="C2761" s="12" t="s">
        <v>5057</v>
      </c>
      <c r="D2761" s="10">
        <v>40</v>
      </c>
      <c r="E2761" s="13" t="s">
        <v>5351</v>
      </c>
      <c r="F2761" s="14"/>
      <c r="G2761" s="15"/>
      <c r="H2761" s="15"/>
      <c r="I2761" s="15"/>
      <c r="J2761" s="15"/>
      <c r="K2761" s="15"/>
      <c r="L2761" s="15"/>
      <c r="M2761" s="15"/>
      <c r="N2761" s="38"/>
      <c r="O2761" s="15"/>
      <c r="P2761" s="15"/>
      <c r="Q2761" s="38"/>
      <c r="R2761" s="38"/>
      <c r="S2761" s="15"/>
      <c r="T2761" s="15"/>
      <c r="V2761" s="16">
        <f>(G2761+H2761+I2761+J2761+K2761+L2761+M2761+N2761+O2761+P2761+Q2761+R2761+S2761+T2761)*40</f>
        <v>0</v>
      </c>
    </row>
    <row r="2762" spans="1:22" x14ac:dyDescent="0.25">
      <c r="A2762" s="10" t="s">
        <v>295</v>
      </c>
      <c r="B2762" s="11" t="s">
        <v>703</v>
      </c>
      <c r="C2762" s="12" t="s">
        <v>5057</v>
      </c>
      <c r="D2762" s="10">
        <v>84</v>
      </c>
      <c r="E2762" s="13" t="s">
        <v>5351</v>
      </c>
      <c r="F2762" s="14"/>
      <c r="G2762" s="15"/>
      <c r="H2762" s="15"/>
      <c r="I2762" s="15"/>
      <c r="J2762" s="15"/>
      <c r="K2762" s="15"/>
      <c r="L2762" s="15"/>
      <c r="M2762" s="15"/>
      <c r="N2762" s="38"/>
      <c r="O2762" s="15"/>
      <c r="P2762" s="15"/>
      <c r="Q2762" s="38"/>
      <c r="R2762" s="38"/>
      <c r="S2762" s="15"/>
      <c r="T2762" s="15"/>
      <c r="V2762" s="16">
        <f>(G2762+H2762+I2762+J2762+K2762+L2762+M2762+N2762+O2762+P2762+Q2762+R2762+S2762+T2762)*84</f>
        <v>0</v>
      </c>
    </row>
    <row r="2763" spans="1:22" x14ac:dyDescent="0.25">
      <c r="A2763" s="10" t="s">
        <v>296</v>
      </c>
      <c r="B2763" s="11" t="s">
        <v>703</v>
      </c>
      <c r="C2763" s="12" t="s">
        <v>5058</v>
      </c>
      <c r="D2763" s="10">
        <v>28</v>
      </c>
      <c r="E2763" s="13" t="s">
        <v>5351</v>
      </c>
      <c r="F2763" s="14"/>
      <c r="G2763" s="15"/>
      <c r="H2763" s="15"/>
      <c r="I2763" s="15"/>
      <c r="J2763" s="15"/>
      <c r="K2763" s="15"/>
      <c r="L2763" s="15"/>
      <c r="M2763" s="15"/>
      <c r="N2763" s="38"/>
      <c r="O2763" s="15"/>
      <c r="P2763" s="15"/>
      <c r="Q2763" s="38"/>
      <c r="R2763" s="38"/>
      <c r="S2763" s="15"/>
      <c r="T2763" s="15"/>
      <c r="V2763" s="16">
        <f>(G2763+H2763+I2763+J2763+K2763+L2763+M2763+N2763+O2763+P2763+Q2763+R2763+S2763+T2763)*28</f>
        <v>0</v>
      </c>
    </row>
    <row r="2764" spans="1:22" x14ac:dyDescent="0.25">
      <c r="A2764" s="10" t="s">
        <v>297</v>
      </c>
      <c r="B2764" s="11" t="s">
        <v>703</v>
      </c>
      <c r="C2764" s="12" t="s">
        <v>5058</v>
      </c>
      <c r="D2764" s="10">
        <v>84</v>
      </c>
      <c r="E2764" s="13" t="s">
        <v>5351</v>
      </c>
      <c r="F2764" s="14"/>
      <c r="G2764" s="15"/>
      <c r="H2764" s="15"/>
      <c r="I2764" s="15"/>
      <c r="J2764" s="15"/>
      <c r="K2764" s="15"/>
      <c r="L2764" s="15"/>
      <c r="M2764" s="15"/>
      <c r="N2764" s="38"/>
      <c r="O2764" s="15"/>
      <c r="P2764" s="15"/>
      <c r="Q2764" s="38"/>
      <c r="R2764" s="38"/>
      <c r="S2764" s="15"/>
      <c r="T2764" s="15"/>
      <c r="V2764" s="16">
        <f t="shared" ref="V2764:V2765" si="313">(G2764+H2764+I2764+J2764+K2764+L2764+M2764+N2764+O2764+P2764+Q2764+R2764+S2764+T2764)*84</f>
        <v>0</v>
      </c>
    </row>
    <row r="2765" spans="1:22" x14ac:dyDescent="0.25">
      <c r="A2765" s="10">
        <v>77448</v>
      </c>
      <c r="B2765" s="11" t="s">
        <v>703</v>
      </c>
      <c r="C2765" s="12" t="s">
        <v>5059</v>
      </c>
      <c r="D2765" s="10">
        <v>84</v>
      </c>
      <c r="E2765" s="13" t="s">
        <v>5354</v>
      </c>
      <c r="F2765" s="14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38"/>
      <c r="S2765" s="38"/>
      <c r="T2765" s="15"/>
      <c r="V2765" s="16">
        <f t="shared" si="313"/>
        <v>0</v>
      </c>
    </row>
    <row r="2766" spans="1:22" x14ac:dyDescent="0.25">
      <c r="A2766" s="10" t="s">
        <v>298</v>
      </c>
      <c r="B2766" s="11" t="s">
        <v>703</v>
      </c>
      <c r="C2766" s="12" t="s">
        <v>5060</v>
      </c>
      <c r="D2766" s="10">
        <v>28</v>
      </c>
      <c r="E2766" s="13" t="s">
        <v>5351</v>
      </c>
      <c r="F2766" s="14"/>
      <c r="G2766" s="15"/>
      <c r="H2766" s="15"/>
      <c r="I2766" s="15"/>
      <c r="J2766" s="15"/>
      <c r="K2766" s="15"/>
      <c r="L2766" s="15"/>
      <c r="M2766" s="15"/>
      <c r="N2766" s="38"/>
      <c r="O2766" s="15"/>
      <c r="P2766" s="15"/>
      <c r="Q2766" s="38"/>
      <c r="R2766" s="38"/>
      <c r="S2766" s="15"/>
      <c r="T2766" s="15"/>
      <c r="V2766" s="16">
        <f>(G2766+H2766+I2766+J2766+K2766+L2766+M2766+N2766+O2766+P2766+Q2766+R2766+S2766+T2766)*28</f>
        <v>0</v>
      </c>
    </row>
    <row r="2767" spans="1:22" x14ac:dyDescent="0.25">
      <c r="A2767" s="10" t="s">
        <v>299</v>
      </c>
      <c r="B2767" s="11" t="s">
        <v>703</v>
      </c>
      <c r="C2767" s="12" t="s">
        <v>5060</v>
      </c>
      <c r="D2767" s="10">
        <v>40</v>
      </c>
      <c r="E2767" s="13" t="s">
        <v>5351</v>
      </c>
      <c r="F2767" s="14"/>
      <c r="G2767" s="15"/>
      <c r="H2767" s="15"/>
      <c r="I2767" s="15"/>
      <c r="J2767" s="15"/>
      <c r="K2767" s="15"/>
      <c r="L2767" s="15"/>
      <c r="M2767" s="15"/>
      <c r="N2767" s="38"/>
      <c r="O2767" s="15"/>
      <c r="P2767" s="15"/>
      <c r="Q2767" s="38"/>
      <c r="R2767" s="38"/>
      <c r="S2767" s="15"/>
      <c r="T2767" s="15"/>
      <c r="V2767" s="16">
        <f>(G2767+H2767+I2767+J2767+K2767+L2767+M2767+N2767+O2767+P2767+Q2767+R2767+S2767+T2767)*40</f>
        <v>0</v>
      </c>
    </row>
    <row r="2768" spans="1:22" x14ac:dyDescent="0.25">
      <c r="A2768" s="10" t="s">
        <v>300</v>
      </c>
      <c r="B2768" s="11" t="s">
        <v>703</v>
      </c>
      <c r="C2768" s="12" t="s">
        <v>5060</v>
      </c>
      <c r="D2768" s="10">
        <v>84</v>
      </c>
      <c r="E2768" s="13" t="s">
        <v>5351</v>
      </c>
      <c r="F2768" s="14"/>
      <c r="G2768" s="15"/>
      <c r="H2768" s="15"/>
      <c r="I2768" s="15"/>
      <c r="J2768" s="15"/>
      <c r="K2768" s="15"/>
      <c r="L2768" s="15"/>
      <c r="M2768" s="15"/>
      <c r="N2768" s="38"/>
      <c r="O2768" s="15"/>
      <c r="P2768" s="15"/>
      <c r="Q2768" s="38"/>
      <c r="R2768" s="38"/>
      <c r="S2768" s="15"/>
      <c r="T2768" s="15"/>
      <c r="V2768" s="16">
        <f t="shared" ref="V2768:V2775" si="314">(G2768+H2768+I2768+J2768+K2768+L2768+M2768+N2768+O2768+P2768+Q2768+R2768+S2768+T2768)*84</f>
        <v>0</v>
      </c>
    </row>
    <row r="2769" spans="1:22" x14ac:dyDescent="0.25">
      <c r="A2769" s="10">
        <v>79285</v>
      </c>
      <c r="B2769" s="11" t="s">
        <v>703</v>
      </c>
      <c r="C2769" s="12" t="s">
        <v>5061</v>
      </c>
      <c r="D2769" s="10">
        <v>84</v>
      </c>
      <c r="E2769" s="13" t="s">
        <v>5354</v>
      </c>
      <c r="F2769" s="14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38"/>
      <c r="S2769" s="38"/>
      <c r="T2769" s="15"/>
      <c r="V2769" s="16">
        <f t="shared" si="314"/>
        <v>0</v>
      </c>
    </row>
    <row r="2770" spans="1:22" x14ac:dyDescent="0.25">
      <c r="A2770" s="10">
        <v>74296</v>
      </c>
      <c r="B2770" s="11" t="s">
        <v>703</v>
      </c>
      <c r="C2770" s="12" t="s">
        <v>5062</v>
      </c>
      <c r="D2770" s="10">
        <v>84</v>
      </c>
      <c r="E2770" s="13" t="s">
        <v>5354</v>
      </c>
      <c r="F2770" s="14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38"/>
      <c r="S2770" s="38"/>
      <c r="T2770" s="15"/>
      <c r="V2770" s="16">
        <f t="shared" si="314"/>
        <v>0</v>
      </c>
    </row>
    <row r="2771" spans="1:22" x14ac:dyDescent="0.25">
      <c r="A2771" s="10">
        <v>79692</v>
      </c>
      <c r="B2771" s="11" t="s">
        <v>703</v>
      </c>
      <c r="C2771" s="12" t="s">
        <v>5063</v>
      </c>
      <c r="D2771" s="10">
        <v>84</v>
      </c>
      <c r="E2771" s="13" t="s">
        <v>5354</v>
      </c>
      <c r="F2771" s="14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38"/>
      <c r="S2771" s="38"/>
      <c r="T2771" s="15"/>
      <c r="V2771" s="16">
        <f t="shared" si="314"/>
        <v>0</v>
      </c>
    </row>
    <row r="2772" spans="1:22" x14ac:dyDescent="0.25">
      <c r="A2772" s="10">
        <v>79250</v>
      </c>
      <c r="B2772" s="11" t="s">
        <v>703</v>
      </c>
      <c r="C2772" s="12" t="s">
        <v>5064</v>
      </c>
      <c r="D2772" s="10">
        <v>84</v>
      </c>
      <c r="E2772" s="13" t="s">
        <v>5354</v>
      </c>
      <c r="F2772" s="14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38"/>
      <c r="S2772" s="38"/>
      <c r="T2772" s="15"/>
      <c r="V2772" s="16">
        <f t="shared" si="314"/>
        <v>0</v>
      </c>
    </row>
    <row r="2773" spans="1:22" x14ac:dyDescent="0.25">
      <c r="A2773" s="10">
        <v>77404</v>
      </c>
      <c r="B2773" s="11" t="s">
        <v>703</v>
      </c>
      <c r="C2773" s="12" t="s">
        <v>5065</v>
      </c>
      <c r="D2773" s="10">
        <v>84</v>
      </c>
      <c r="E2773" s="13" t="s">
        <v>5354</v>
      </c>
      <c r="F2773" s="14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38"/>
      <c r="S2773" s="38"/>
      <c r="T2773" s="15"/>
      <c r="V2773" s="16">
        <f t="shared" si="314"/>
        <v>0</v>
      </c>
    </row>
    <row r="2774" spans="1:22" x14ac:dyDescent="0.25">
      <c r="A2774" s="10">
        <v>77472</v>
      </c>
      <c r="B2774" s="11" t="s">
        <v>703</v>
      </c>
      <c r="C2774" s="12" t="s">
        <v>5066</v>
      </c>
      <c r="D2774" s="10">
        <v>84</v>
      </c>
      <c r="E2774" s="13" t="s">
        <v>5354</v>
      </c>
      <c r="F2774" s="14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38"/>
      <c r="S2774" s="38"/>
      <c r="T2774" s="15"/>
      <c r="V2774" s="16">
        <f t="shared" si="314"/>
        <v>0</v>
      </c>
    </row>
    <row r="2775" spans="1:22" x14ac:dyDescent="0.25">
      <c r="A2775" s="10">
        <v>79299</v>
      </c>
      <c r="B2775" s="11" t="s">
        <v>703</v>
      </c>
      <c r="C2775" s="12" t="s">
        <v>5067</v>
      </c>
      <c r="D2775" s="10">
        <v>84</v>
      </c>
      <c r="E2775" s="13" t="s">
        <v>5354</v>
      </c>
      <c r="F2775" s="14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38"/>
      <c r="S2775" s="38"/>
      <c r="T2775" s="15"/>
      <c r="V2775" s="16">
        <f t="shared" si="314"/>
        <v>0</v>
      </c>
    </row>
    <row r="2776" spans="1:22" x14ac:dyDescent="0.25">
      <c r="A2776" s="10" t="s">
        <v>301</v>
      </c>
      <c r="B2776" s="11" t="s">
        <v>703</v>
      </c>
      <c r="C2776" s="12" t="s">
        <v>5068</v>
      </c>
      <c r="D2776" s="10">
        <v>40</v>
      </c>
      <c r="E2776" s="13" t="s">
        <v>5351</v>
      </c>
      <c r="F2776" s="14"/>
      <c r="G2776" s="15"/>
      <c r="H2776" s="15"/>
      <c r="I2776" s="15"/>
      <c r="J2776" s="15"/>
      <c r="K2776" s="15"/>
      <c r="L2776" s="15"/>
      <c r="M2776" s="15"/>
      <c r="N2776" s="38"/>
      <c r="O2776" s="15"/>
      <c r="P2776" s="15"/>
      <c r="Q2776" s="38"/>
      <c r="R2776" s="38"/>
      <c r="S2776" s="15"/>
      <c r="T2776" s="15"/>
      <c r="V2776" s="16">
        <f>(G2776+H2776+I2776+J2776+K2776+L2776+M2776+N2776+O2776+P2776+Q2776+R2776+S2776+T2776)*40</f>
        <v>0</v>
      </c>
    </row>
    <row r="2777" spans="1:22" x14ac:dyDescent="0.25">
      <c r="A2777" s="10">
        <v>77499</v>
      </c>
      <c r="B2777" s="11" t="s">
        <v>703</v>
      </c>
      <c r="C2777" s="12" t="s">
        <v>5068</v>
      </c>
      <c r="D2777" s="10">
        <v>84</v>
      </c>
      <c r="E2777" s="13" t="s">
        <v>5354</v>
      </c>
      <c r="F2777" s="14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38"/>
      <c r="S2777" s="38"/>
      <c r="T2777" s="15"/>
      <c r="V2777" s="16">
        <f t="shared" ref="V2777:V2781" si="315">(G2777+H2777+I2777+J2777+K2777+L2777+M2777+N2777+O2777+P2777+Q2777+R2777+S2777+T2777)*84</f>
        <v>0</v>
      </c>
    </row>
    <row r="2778" spans="1:22" x14ac:dyDescent="0.25">
      <c r="A2778" s="10" t="s">
        <v>302</v>
      </c>
      <c r="B2778" s="11" t="s">
        <v>703</v>
      </c>
      <c r="C2778" s="12" t="s">
        <v>5069</v>
      </c>
      <c r="D2778" s="10">
        <v>84</v>
      </c>
      <c r="E2778" s="13" t="s">
        <v>5351</v>
      </c>
      <c r="F2778" s="14"/>
      <c r="G2778" s="15"/>
      <c r="H2778" s="15"/>
      <c r="I2778" s="15"/>
      <c r="J2778" s="15"/>
      <c r="K2778" s="15"/>
      <c r="L2778" s="15"/>
      <c r="M2778" s="15"/>
      <c r="N2778" s="38"/>
      <c r="O2778" s="15"/>
      <c r="P2778" s="15"/>
      <c r="Q2778" s="38"/>
      <c r="R2778" s="38"/>
      <c r="S2778" s="15"/>
      <c r="T2778" s="15"/>
      <c r="V2778" s="16">
        <f t="shared" si="315"/>
        <v>0</v>
      </c>
    </row>
    <row r="2779" spans="1:22" x14ac:dyDescent="0.25">
      <c r="A2779" s="10">
        <v>77403</v>
      </c>
      <c r="B2779" s="11" t="s">
        <v>703</v>
      </c>
      <c r="C2779" s="12" t="s">
        <v>5070</v>
      </c>
      <c r="D2779" s="10">
        <v>84</v>
      </c>
      <c r="E2779" s="13" t="s">
        <v>5354</v>
      </c>
      <c r="F2779" s="14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38"/>
      <c r="S2779" s="38"/>
      <c r="T2779" s="15"/>
      <c r="V2779" s="16">
        <f t="shared" si="315"/>
        <v>0</v>
      </c>
    </row>
    <row r="2780" spans="1:22" x14ac:dyDescent="0.25">
      <c r="A2780" s="10">
        <v>74258</v>
      </c>
      <c r="B2780" s="11" t="s">
        <v>703</v>
      </c>
      <c r="C2780" s="12" t="s">
        <v>5071</v>
      </c>
      <c r="D2780" s="10">
        <v>84</v>
      </c>
      <c r="E2780" s="13" t="s">
        <v>5354</v>
      </c>
      <c r="F2780" s="14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38"/>
      <c r="S2780" s="38"/>
      <c r="T2780" s="15"/>
      <c r="V2780" s="16">
        <f t="shared" si="315"/>
        <v>0</v>
      </c>
    </row>
    <row r="2781" spans="1:22" x14ac:dyDescent="0.25">
      <c r="A2781" s="10">
        <v>79253</v>
      </c>
      <c r="B2781" s="11" t="s">
        <v>703</v>
      </c>
      <c r="C2781" s="12" t="s">
        <v>5072</v>
      </c>
      <c r="D2781" s="10">
        <v>84</v>
      </c>
      <c r="E2781" s="13" t="s">
        <v>5354</v>
      </c>
      <c r="F2781" s="14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38"/>
      <c r="S2781" s="38"/>
      <c r="T2781" s="15"/>
      <c r="V2781" s="16">
        <f t="shared" si="315"/>
        <v>0</v>
      </c>
    </row>
    <row r="2782" spans="1:22" x14ac:dyDescent="0.25">
      <c r="A2782" s="10" t="s">
        <v>303</v>
      </c>
      <c r="B2782" s="11" t="s">
        <v>703</v>
      </c>
      <c r="C2782" s="12" t="s">
        <v>5073</v>
      </c>
      <c r="D2782" s="10">
        <v>28</v>
      </c>
      <c r="E2782" s="13" t="s">
        <v>5351</v>
      </c>
      <c r="F2782" s="14"/>
      <c r="G2782" s="15"/>
      <c r="H2782" s="15"/>
      <c r="I2782" s="15"/>
      <c r="J2782" s="15"/>
      <c r="K2782" s="15"/>
      <c r="L2782" s="15"/>
      <c r="M2782" s="15"/>
      <c r="N2782" s="38"/>
      <c r="O2782" s="15"/>
      <c r="P2782" s="15"/>
      <c r="Q2782" s="38"/>
      <c r="R2782" s="38"/>
      <c r="S2782" s="15"/>
      <c r="T2782" s="15"/>
      <c r="V2782" s="16">
        <f>(G2782+H2782+I2782+J2782+K2782+L2782+M2782+N2782+O2782+P2782+Q2782+R2782+S2782+T2782)*28</f>
        <v>0</v>
      </c>
    </row>
    <row r="2783" spans="1:22" x14ac:dyDescent="0.25">
      <c r="A2783" s="10" t="s">
        <v>304</v>
      </c>
      <c r="B2783" s="11" t="s">
        <v>703</v>
      </c>
      <c r="C2783" s="12" t="s">
        <v>5073</v>
      </c>
      <c r="D2783" s="10">
        <v>40</v>
      </c>
      <c r="E2783" s="13" t="s">
        <v>5351</v>
      </c>
      <c r="F2783" s="14"/>
      <c r="G2783" s="15"/>
      <c r="H2783" s="15"/>
      <c r="I2783" s="15"/>
      <c r="J2783" s="15"/>
      <c r="K2783" s="15"/>
      <c r="L2783" s="15"/>
      <c r="M2783" s="15"/>
      <c r="N2783" s="38"/>
      <c r="O2783" s="15"/>
      <c r="P2783" s="15"/>
      <c r="Q2783" s="38"/>
      <c r="R2783" s="38"/>
      <c r="S2783" s="15"/>
      <c r="T2783" s="15"/>
      <c r="V2783" s="16">
        <f>(G2783+H2783+I2783+J2783+K2783+L2783+M2783+N2783+O2783+P2783+Q2783+R2783+S2783+T2783)*40</f>
        <v>0</v>
      </c>
    </row>
    <row r="2784" spans="1:22" x14ac:dyDescent="0.25">
      <c r="A2784" s="10" t="s">
        <v>305</v>
      </c>
      <c r="B2784" s="11" t="s">
        <v>703</v>
      </c>
      <c r="C2784" s="12" t="s">
        <v>5073</v>
      </c>
      <c r="D2784" s="10">
        <v>84</v>
      </c>
      <c r="E2784" s="13" t="s">
        <v>5351</v>
      </c>
      <c r="F2784" s="14"/>
      <c r="G2784" s="15"/>
      <c r="H2784" s="15"/>
      <c r="I2784" s="15"/>
      <c r="J2784" s="15"/>
      <c r="K2784" s="15"/>
      <c r="L2784" s="15"/>
      <c r="M2784" s="15"/>
      <c r="N2784" s="38"/>
      <c r="O2784" s="15"/>
      <c r="P2784" s="15"/>
      <c r="Q2784" s="38"/>
      <c r="R2784" s="38"/>
      <c r="S2784" s="15"/>
      <c r="T2784" s="15"/>
      <c r="V2784" s="16">
        <f>(G2784+H2784+I2784+J2784+K2784+L2784+M2784+N2784+O2784+P2784+Q2784+R2784+S2784+T2784)*84</f>
        <v>0</v>
      </c>
    </row>
    <row r="2785" spans="1:22" x14ac:dyDescent="0.25">
      <c r="A2785" s="10" t="s">
        <v>306</v>
      </c>
      <c r="B2785" s="11" t="s">
        <v>703</v>
      </c>
      <c r="C2785" s="12" t="s">
        <v>5074</v>
      </c>
      <c r="D2785" s="10">
        <v>40</v>
      </c>
      <c r="E2785" s="13" t="s">
        <v>5351</v>
      </c>
      <c r="F2785" s="14"/>
      <c r="G2785" s="15"/>
      <c r="H2785" s="15"/>
      <c r="I2785" s="15"/>
      <c r="J2785" s="15"/>
      <c r="K2785" s="15"/>
      <c r="L2785" s="15"/>
      <c r="M2785" s="15"/>
      <c r="N2785" s="38"/>
      <c r="O2785" s="15"/>
      <c r="P2785" s="15"/>
      <c r="Q2785" s="38"/>
      <c r="R2785" s="38"/>
      <c r="S2785" s="15"/>
      <c r="T2785" s="15"/>
      <c r="V2785" s="16">
        <f>(G2785+H2785+I2785+J2785+K2785+L2785+M2785+N2785+O2785+P2785+Q2785+R2785+S2785+T2785)*40</f>
        <v>0</v>
      </c>
    </row>
    <row r="2786" spans="1:22" x14ac:dyDescent="0.25">
      <c r="A2786" s="10" t="s">
        <v>307</v>
      </c>
      <c r="B2786" s="11" t="s">
        <v>703</v>
      </c>
      <c r="C2786" s="12" t="s">
        <v>5074</v>
      </c>
      <c r="D2786" s="10">
        <v>84</v>
      </c>
      <c r="E2786" s="13" t="s">
        <v>5351</v>
      </c>
      <c r="F2786" s="14"/>
      <c r="G2786" s="15"/>
      <c r="H2786" s="15"/>
      <c r="I2786" s="15"/>
      <c r="J2786" s="15"/>
      <c r="K2786" s="15"/>
      <c r="L2786" s="15"/>
      <c r="M2786" s="15"/>
      <c r="N2786" s="38"/>
      <c r="O2786" s="15"/>
      <c r="P2786" s="15"/>
      <c r="Q2786" s="38"/>
      <c r="R2786" s="38"/>
      <c r="S2786" s="15"/>
      <c r="T2786" s="15"/>
      <c r="V2786" s="16">
        <f>(G2786+H2786+I2786+J2786+K2786+L2786+M2786+N2786+O2786+P2786+Q2786+R2786+S2786+T2786)*84</f>
        <v>0</v>
      </c>
    </row>
    <row r="2787" spans="1:22" x14ac:dyDescent="0.25">
      <c r="A2787" s="10" t="s">
        <v>308</v>
      </c>
      <c r="B2787" s="11" t="s">
        <v>703</v>
      </c>
      <c r="C2787" s="12" t="s">
        <v>5075</v>
      </c>
      <c r="D2787" s="10">
        <v>40</v>
      </c>
      <c r="E2787" s="13" t="s">
        <v>5351</v>
      </c>
      <c r="F2787" s="14"/>
      <c r="G2787" s="15"/>
      <c r="H2787" s="15"/>
      <c r="I2787" s="15"/>
      <c r="J2787" s="15"/>
      <c r="K2787" s="15"/>
      <c r="L2787" s="15"/>
      <c r="M2787" s="15"/>
      <c r="N2787" s="38"/>
      <c r="O2787" s="15"/>
      <c r="P2787" s="15"/>
      <c r="Q2787" s="38"/>
      <c r="R2787" s="38"/>
      <c r="S2787" s="15"/>
      <c r="T2787" s="15"/>
      <c r="V2787" s="16">
        <f>(G2787+H2787+I2787+J2787+K2787+L2787+M2787+N2787+O2787+P2787+Q2787+R2787+S2787+T2787)*40</f>
        <v>0</v>
      </c>
    </row>
    <row r="2788" spans="1:22" x14ac:dyDescent="0.25">
      <c r="A2788" s="10" t="s">
        <v>309</v>
      </c>
      <c r="B2788" s="11" t="s">
        <v>703</v>
      </c>
      <c r="C2788" s="12" t="s">
        <v>5075</v>
      </c>
      <c r="D2788" s="10">
        <v>84</v>
      </c>
      <c r="E2788" s="13" t="s">
        <v>5351</v>
      </c>
      <c r="F2788" s="14"/>
      <c r="G2788" s="15"/>
      <c r="H2788" s="15"/>
      <c r="I2788" s="15"/>
      <c r="J2788" s="15"/>
      <c r="K2788" s="15"/>
      <c r="L2788" s="15"/>
      <c r="M2788" s="15"/>
      <c r="N2788" s="38"/>
      <c r="O2788" s="15"/>
      <c r="P2788" s="15"/>
      <c r="Q2788" s="38"/>
      <c r="R2788" s="38"/>
      <c r="S2788" s="15"/>
      <c r="T2788" s="15"/>
      <c r="V2788" s="16">
        <f t="shared" ref="V2788:V2789" si="316">(G2788+H2788+I2788+J2788+K2788+L2788+M2788+N2788+O2788+P2788+Q2788+R2788+S2788+T2788)*84</f>
        <v>0</v>
      </c>
    </row>
    <row r="2789" spans="1:22" x14ac:dyDescent="0.25">
      <c r="A2789" s="10">
        <v>79276</v>
      </c>
      <c r="B2789" s="11" t="s">
        <v>703</v>
      </c>
      <c r="C2789" s="12" t="s">
        <v>5076</v>
      </c>
      <c r="D2789" s="10">
        <v>84</v>
      </c>
      <c r="E2789" s="13" t="s">
        <v>5354</v>
      </c>
      <c r="F2789" s="14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38"/>
      <c r="S2789" s="38"/>
      <c r="T2789" s="15"/>
      <c r="V2789" s="16">
        <f t="shared" si="316"/>
        <v>0</v>
      </c>
    </row>
    <row r="2790" spans="1:22" x14ac:dyDescent="0.25">
      <c r="A2790" s="10" t="s">
        <v>310</v>
      </c>
      <c r="B2790" s="11" t="s">
        <v>703</v>
      </c>
      <c r="C2790" s="12" t="s">
        <v>5077</v>
      </c>
      <c r="D2790" s="10">
        <v>28</v>
      </c>
      <c r="E2790" s="13" t="s">
        <v>5351</v>
      </c>
      <c r="F2790" s="14"/>
      <c r="G2790" s="15"/>
      <c r="H2790" s="15"/>
      <c r="I2790" s="15"/>
      <c r="J2790" s="15"/>
      <c r="K2790" s="15"/>
      <c r="L2790" s="15"/>
      <c r="M2790" s="15"/>
      <c r="N2790" s="38"/>
      <c r="O2790" s="15"/>
      <c r="P2790" s="15"/>
      <c r="Q2790" s="38"/>
      <c r="R2790" s="38"/>
      <c r="S2790" s="15"/>
      <c r="T2790" s="15"/>
      <c r="V2790" s="16">
        <f>(G2790+H2790+I2790+J2790+K2790+L2790+M2790+N2790+O2790+P2790+Q2790+R2790+S2790+T2790)*28</f>
        <v>0</v>
      </c>
    </row>
    <row r="2791" spans="1:22" x14ac:dyDescent="0.25">
      <c r="A2791" s="10" t="s">
        <v>311</v>
      </c>
      <c r="B2791" s="11" t="s">
        <v>703</v>
      </c>
      <c r="C2791" s="12" t="s">
        <v>5077</v>
      </c>
      <c r="D2791" s="10">
        <v>40</v>
      </c>
      <c r="E2791" s="13" t="s">
        <v>5351</v>
      </c>
      <c r="F2791" s="14"/>
      <c r="G2791" s="15"/>
      <c r="H2791" s="15"/>
      <c r="I2791" s="15"/>
      <c r="J2791" s="15"/>
      <c r="K2791" s="15"/>
      <c r="L2791" s="15"/>
      <c r="M2791" s="15"/>
      <c r="N2791" s="38"/>
      <c r="O2791" s="15"/>
      <c r="P2791" s="15"/>
      <c r="Q2791" s="38"/>
      <c r="R2791" s="38"/>
      <c r="S2791" s="15"/>
      <c r="T2791" s="15"/>
      <c r="V2791" s="16">
        <f>(G2791+H2791+I2791+J2791+K2791+L2791+M2791+N2791+O2791+P2791+Q2791+R2791+S2791+T2791)*40</f>
        <v>0</v>
      </c>
    </row>
    <row r="2792" spans="1:22" x14ac:dyDescent="0.25">
      <c r="A2792" s="10" t="s">
        <v>312</v>
      </c>
      <c r="B2792" s="11" t="s">
        <v>703</v>
      </c>
      <c r="C2792" s="12" t="s">
        <v>5077</v>
      </c>
      <c r="D2792" s="10">
        <v>84</v>
      </c>
      <c r="E2792" s="13" t="s">
        <v>5351</v>
      </c>
      <c r="F2792" s="14"/>
      <c r="G2792" s="15"/>
      <c r="H2792" s="15"/>
      <c r="I2792" s="15"/>
      <c r="J2792" s="15"/>
      <c r="K2792" s="15"/>
      <c r="L2792" s="15"/>
      <c r="M2792" s="15"/>
      <c r="N2792" s="38"/>
      <c r="O2792" s="15"/>
      <c r="P2792" s="15"/>
      <c r="Q2792" s="38"/>
      <c r="R2792" s="38"/>
      <c r="S2792" s="15"/>
      <c r="T2792" s="15"/>
      <c r="V2792" s="16">
        <f>(G2792+H2792+I2792+J2792+K2792+L2792+M2792+N2792+O2792+P2792+Q2792+R2792+S2792+T2792)*84</f>
        <v>0</v>
      </c>
    </row>
    <row r="2793" spans="1:22" x14ac:dyDescent="0.25">
      <c r="A2793" s="10" t="s">
        <v>313</v>
      </c>
      <c r="B2793" s="11" t="s">
        <v>703</v>
      </c>
      <c r="C2793" s="12" t="s">
        <v>5078</v>
      </c>
      <c r="D2793" s="10">
        <v>28</v>
      </c>
      <c r="E2793" s="13" t="s">
        <v>5351</v>
      </c>
      <c r="F2793" s="14"/>
      <c r="G2793" s="15"/>
      <c r="H2793" s="15"/>
      <c r="I2793" s="15"/>
      <c r="J2793" s="15"/>
      <c r="K2793" s="15"/>
      <c r="L2793" s="15"/>
      <c r="M2793" s="15"/>
      <c r="N2793" s="38"/>
      <c r="O2793" s="15"/>
      <c r="P2793" s="15"/>
      <c r="Q2793" s="38"/>
      <c r="R2793" s="38"/>
      <c r="S2793" s="15"/>
      <c r="T2793" s="15"/>
      <c r="V2793" s="16">
        <f>(G2793+H2793+I2793+J2793+K2793+L2793+M2793+N2793+O2793+P2793+Q2793+R2793+S2793+T2793)*28</f>
        <v>0</v>
      </c>
    </row>
    <row r="2794" spans="1:22" x14ac:dyDescent="0.25">
      <c r="A2794" s="10" t="s">
        <v>314</v>
      </c>
      <c r="B2794" s="11" t="s">
        <v>703</v>
      </c>
      <c r="C2794" s="12" t="s">
        <v>5078</v>
      </c>
      <c r="D2794" s="10">
        <v>40</v>
      </c>
      <c r="E2794" s="13" t="s">
        <v>5351</v>
      </c>
      <c r="F2794" s="14"/>
      <c r="G2794" s="15"/>
      <c r="H2794" s="15"/>
      <c r="I2794" s="15"/>
      <c r="J2794" s="15"/>
      <c r="K2794" s="15"/>
      <c r="L2794" s="15"/>
      <c r="M2794" s="15"/>
      <c r="N2794" s="38"/>
      <c r="O2794" s="15"/>
      <c r="P2794" s="15"/>
      <c r="Q2794" s="38"/>
      <c r="R2794" s="38"/>
      <c r="S2794" s="15"/>
      <c r="T2794" s="15"/>
      <c r="V2794" s="16">
        <f>(G2794+H2794+I2794+J2794+K2794+L2794+M2794+N2794+O2794+P2794+Q2794+R2794+S2794+T2794)*40</f>
        <v>0</v>
      </c>
    </row>
    <row r="2795" spans="1:22" x14ac:dyDescent="0.25">
      <c r="A2795" s="10" t="s">
        <v>315</v>
      </c>
      <c r="B2795" s="11" t="s">
        <v>703</v>
      </c>
      <c r="C2795" s="12" t="s">
        <v>5078</v>
      </c>
      <c r="D2795" s="10">
        <v>84</v>
      </c>
      <c r="E2795" s="13" t="s">
        <v>5351</v>
      </c>
      <c r="F2795" s="14"/>
      <c r="G2795" s="15"/>
      <c r="H2795" s="15"/>
      <c r="I2795" s="15"/>
      <c r="J2795" s="15"/>
      <c r="K2795" s="15"/>
      <c r="L2795" s="15"/>
      <c r="M2795" s="15"/>
      <c r="N2795" s="38"/>
      <c r="O2795" s="15"/>
      <c r="P2795" s="15"/>
      <c r="Q2795" s="38"/>
      <c r="R2795" s="38"/>
      <c r="S2795" s="15"/>
      <c r="T2795" s="15"/>
      <c r="V2795" s="16">
        <f>(G2795+H2795+I2795+J2795+K2795+L2795+M2795+N2795+O2795+P2795+Q2795+R2795+S2795+T2795)*84</f>
        <v>0</v>
      </c>
    </row>
    <row r="2796" spans="1:22" x14ac:dyDescent="0.25">
      <c r="A2796" s="10" t="s">
        <v>316</v>
      </c>
      <c r="B2796" s="11" t="s">
        <v>703</v>
      </c>
      <c r="C2796" s="12" t="s">
        <v>5079</v>
      </c>
      <c r="D2796" s="10">
        <v>28</v>
      </c>
      <c r="E2796" s="13" t="s">
        <v>5351</v>
      </c>
      <c r="F2796" s="14"/>
      <c r="G2796" s="15"/>
      <c r="H2796" s="15"/>
      <c r="I2796" s="15"/>
      <c r="J2796" s="15"/>
      <c r="K2796" s="15"/>
      <c r="L2796" s="15"/>
      <c r="M2796" s="15"/>
      <c r="N2796" s="38"/>
      <c r="O2796" s="15"/>
      <c r="P2796" s="15"/>
      <c r="Q2796" s="38"/>
      <c r="R2796" s="38"/>
      <c r="S2796" s="15"/>
      <c r="T2796" s="15"/>
      <c r="V2796" s="16">
        <f>(G2796+H2796+I2796+J2796+K2796+L2796+M2796+N2796+O2796+P2796+Q2796+R2796+S2796+T2796)*28</f>
        <v>0</v>
      </c>
    </row>
    <row r="2797" spans="1:22" x14ac:dyDescent="0.25">
      <c r="A2797" s="10" t="s">
        <v>317</v>
      </c>
      <c r="B2797" s="11" t="s">
        <v>703</v>
      </c>
      <c r="C2797" s="12" t="s">
        <v>5079</v>
      </c>
      <c r="D2797" s="10">
        <v>40</v>
      </c>
      <c r="E2797" s="13" t="s">
        <v>5351</v>
      </c>
      <c r="F2797" s="14"/>
      <c r="G2797" s="15"/>
      <c r="H2797" s="15"/>
      <c r="I2797" s="15"/>
      <c r="J2797" s="15"/>
      <c r="K2797" s="15"/>
      <c r="L2797" s="15"/>
      <c r="M2797" s="15"/>
      <c r="N2797" s="38"/>
      <c r="O2797" s="15"/>
      <c r="P2797" s="15"/>
      <c r="Q2797" s="38"/>
      <c r="R2797" s="38"/>
      <c r="S2797" s="15"/>
      <c r="T2797" s="15"/>
      <c r="V2797" s="16">
        <f>(G2797+H2797+I2797+J2797+K2797+L2797+M2797+N2797+O2797+P2797+Q2797+R2797+S2797+T2797)*40</f>
        <v>0</v>
      </c>
    </row>
    <row r="2798" spans="1:22" x14ac:dyDescent="0.25">
      <c r="A2798" s="10" t="s">
        <v>318</v>
      </c>
      <c r="B2798" s="11" t="s">
        <v>703</v>
      </c>
      <c r="C2798" s="12" t="s">
        <v>5079</v>
      </c>
      <c r="D2798" s="10">
        <v>84</v>
      </c>
      <c r="E2798" s="13" t="s">
        <v>5351</v>
      </c>
      <c r="F2798" s="14"/>
      <c r="G2798" s="15"/>
      <c r="H2798" s="15"/>
      <c r="I2798" s="15"/>
      <c r="J2798" s="15"/>
      <c r="K2798" s="15"/>
      <c r="L2798" s="15"/>
      <c r="M2798" s="15"/>
      <c r="N2798" s="38"/>
      <c r="O2798" s="15"/>
      <c r="P2798" s="15"/>
      <c r="Q2798" s="38"/>
      <c r="R2798" s="38"/>
      <c r="S2798" s="15"/>
      <c r="T2798" s="15"/>
      <c r="V2798" s="16">
        <f>(G2798+H2798+I2798+J2798+K2798+L2798+M2798+N2798+O2798+P2798+Q2798+R2798+S2798+T2798)*84</f>
        <v>0</v>
      </c>
    </row>
    <row r="2799" spans="1:22" x14ac:dyDescent="0.25">
      <c r="A2799" s="10" t="s">
        <v>319</v>
      </c>
      <c r="B2799" s="11" t="s">
        <v>703</v>
      </c>
      <c r="C2799" s="12" t="s">
        <v>5080</v>
      </c>
      <c r="D2799" s="10">
        <v>28</v>
      </c>
      <c r="E2799" s="13" t="s">
        <v>5351</v>
      </c>
      <c r="F2799" s="14"/>
      <c r="G2799" s="15"/>
      <c r="H2799" s="15"/>
      <c r="I2799" s="15"/>
      <c r="J2799" s="15"/>
      <c r="K2799" s="15"/>
      <c r="L2799" s="15"/>
      <c r="M2799" s="15"/>
      <c r="N2799" s="38"/>
      <c r="O2799" s="15"/>
      <c r="P2799" s="15"/>
      <c r="Q2799" s="38"/>
      <c r="R2799" s="38"/>
      <c r="S2799" s="15"/>
      <c r="T2799" s="15"/>
      <c r="V2799" s="16">
        <f>(G2799+H2799+I2799+J2799+K2799+L2799+M2799+N2799+O2799+P2799+Q2799+R2799+S2799+T2799)*28</f>
        <v>0</v>
      </c>
    </row>
    <row r="2800" spans="1:22" x14ac:dyDescent="0.25">
      <c r="A2800" s="10" t="s">
        <v>320</v>
      </c>
      <c r="B2800" s="11" t="s">
        <v>703</v>
      </c>
      <c r="C2800" s="12" t="s">
        <v>5080</v>
      </c>
      <c r="D2800" s="10">
        <v>40</v>
      </c>
      <c r="E2800" s="13" t="s">
        <v>5351</v>
      </c>
      <c r="F2800" s="14"/>
      <c r="G2800" s="15"/>
      <c r="H2800" s="15"/>
      <c r="I2800" s="15"/>
      <c r="J2800" s="15"/>
      <c r="K2800" s="15"/>
      <c r="L2800" s="15"/>
      <c r="M2800" s="15"/>
      <c r="N2800" s="38"/>
      <c r="O2800" s="15"/>
      <c r="P2800" s="15"/>
      <c r="Q2800" s="38"/>
      <c r="R2800" s="38"/>
      <c r="S2800" s="15"/>
      <c r="T2800" s="15"/>
      <c r="V2800" s="16">
        <f>(G2800+H2800+I2800+J2800+K2800+L2800+M2800+N2800+O2800+P2800+Q2800+R2800+S2800+T2800)*40</f>
        <v>0</v>
      </c>
    </row>
    <row r="2801" spans="1:22" x14ac:dyDescent="0.25">
      <c r="A2801" s="10" t="s">
        <v>321</v>
      </c>
      <c r="B2801" s="11" t="s">
        <v>703</v>
      </c>
      <c r="C2801" s="12" t="s">
        <v>5080</v>
      </c>
      <c r="D2801" s="10">
        <v>84</v>
      </c>
      <c r="E2801" s="13" t="s">
        <v>5351</v>
      </c>
      <c r="F2801" s="14"/>
      <c r="G2801" s="15"/>
      <c r="H2801" s="15"/>
      <c r="I2801" s="15"/>
      <c r="J2801" s="15"/>
      <c r="K2801" s="15"/>
      <c r="L2801" s="15"/>
      <c r="M2801" s="15"/>
      <c r="N2801" s="38"/>
      <c r="O2801" s="15"/>
      <c r="P2801" s="15"/>
      <c r="Q2801" s="38"/>
      <c r="R2801" s="38"/>
      <c r="S2801" s="15"/>
      <c r="T2801" s="15"/>
      <c r="V2801" s="16">
        <f t="shared" ref="V2801:V2802" si="317">(G2801+H2801+I2801+J2801+K2801+L2801+M2801+N2801+O2801+P2801+Q2801+R2801+S2801+T2801)*84</f>
        <v>0</v>
      </c>
    </row>
    <row r="2802" spans="1:22" x14ac:dyDescent="0.25">
      <c r="A2802" s="10">
        <v>9702</v>
      </c>
      <c r="B2802" s="11" t="s">
        <v>704</v>
      </c>
      <c r="C2802" s="12" t="s">
        <v>5081</v>
      </c>
      <c r="D2802" s="10">
        <v>84</v>
      </c>
      <c r="E2802" s="13" t="s">
        <v>5354</v>
      </c>
      <c r="F2802" s="14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38"/>
      <c r="S2802" s="38"/>
      <c r="T2802" s="15"/>
      <c r="V2802" s="16">
        <f t="shared" si="317"/>
        <v>0</v>
      </c>
    </row>
    <row r="2803" spans="1:22" x14ac:dyDescent="0.25">
      <c r="A2803" s="10" t="s">
        <v>322</v>
      </c>
      <c r="B2803" s="11" t="s">
        <v>703</v>
      </c>
      <c r="C2803" s="12" t="s">
        <v>5082</v>
      </c>
      <c r="D2803" s="10">
        <v>28</v>
      </c>
      <c r="E2803" s="13" t="s">
        <v>5351</v>
      </c>
      <c r="F2803" s="14"/>
      <c r="G2803" s="15"/>
      <c r="H2803" s="15"/>
      <c r="I2803" s="15"/>
      <c r="J2803" s="15"/>
      <c r="K2803" s="15"/>
      <c r="L2803" s="15"/>
      <c r="M2803" s="15"/>
      <c r="N2803" s="38"/>
      <c r="O2803" s="15"/>
      <c r="P2803" s="15"/>
      <c r="Q2803" s="38"/>
      <c r="R2803" s="38"/>
      <c r="S2803" s="15"/>
      <c r="T2803" s="15"/>
      <c r="V2803" s="16">
        <f>(G2803+H2803+I2803+J2803+K2803+L2803+M2803+N2803+O2803+P2803+Q2803+R2803+S2803+T2803)*28</f>
        <v>0</v>
      </c>
    </row>
    <row r="2804" spans="1:22" x14ac:dyDescent="0.25">
      <c r="A2804" s="10" t="s">
        <v>323</v>
      </c>
      <c r="B2804" s="11" t="s">
        <v>703</v>
      </c>
      <c r="C2804" s="12" t="s">
        <v>5082</v>
      </c>
      <c r="D2804" s="10">
        <v>40</v>
      </c>
      <c r="E2804" s="13" t="s">
        <v>5351</v>
      </c>
      <c r="F2804" s="14"/>
      <c r="G2804" s="15"/>
      <c r="H2804" s="15"/>
      <c r="I2804" s="15"/>
      <c r="J2804" s="15"/>
      <c r="K2804" s="15"/>
      <c r="L2804" s="15"/>
      <c r="M2804" s="15"/>
      <c r="N2804" s="38"/>
      <c r="O2804" s="15"/>
      <c r="P2804" s="15"/>
      <c r="Q2804" s="38"/>
      <c r="R2804" s="38"/>
      <c r="S2804" s="15"/>
      <c r="T2804" s="15"/>
      <c r="V2804" s="16">
        <f>(G2804+H2804+I2804+J2804+K2804+L2804+M2804+N2804+O2804+P2804+Q2804+R2804+S2804+T2804)*40</f>
        <v>0</v>
      </c>
    </row>
    <row r="2805" spans="1:22" x14ac:dyDescent="0.25">
      <c r="A2805" s="10" t="s">
        <v>324</v>
      </c>
      <c r="B2805" s="11" t="s">
        <v>703</v>
      </c>
      <c r="C2805" s="12" t="s">
        <v>5082</v>
      </c>
      <c r="D2805" s="10">
        <v>84</v>
      </c>
      <c r="E2805" s="13" t="s">
        <v>5351</v>
      </c>
      <c r="F2805" s="14"/>
      <c r="G2805" s="15"/>
      <c r="H2805" s="15"/>
      <c r="I2805" s="15"/>
      <c r="J2805" s="15"/>
      <c r="K2805" s="15"/>
      <c r="L2805" s="15"/>
      <c r="M2805" s="15"/>
      <c r="N2805" s="38"/>
      <c r="O2805" s="15"/>
      <c r="P2805" s="15"/>
      <c r="Q2805" s="38"/>
      <c r="R2805" s="38"/>
      <c r="S2805" s="15"/>
      <c r="T2805" s="15"/>
      <c r="V2805" s="16">
        <f t="shared" ref="V2805:V2806" si="318">(G2805+H2805+I2805+J2805+K2805+L2805+M2805+N2805+O2805+P2805+Q2805+R2805+S2805+T2805)*84</f>
        <v>0</v>
      </c>
    </row>
    <row r="2806" spans="1:22" x14ac:dyDescent="0.25">
      <c r="A2806" s="10">
        <v>9700</v>
      </c>
      <c r="B2806" s="11" t="s">
        <v>704</v>
      </c>
      <c r="C2806" s="12" t="s">
        <v>5083</v>
      </c>
      <c r="D2806" s="10">
        <v>84</v>
      </c>
      <c r="E2806" s="13" t="s">
        <v>5354</v>
      </c>
      <c r="F2806" s="14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38"/>
      <c r="S2806" s="38"/>
      <c r="T2806" s="15"/>
      <c r="V2806" s="16">
        <f t="shared" si="318"/>
        <v>0</v>
      </c>
    </row>
    <row r="2807" spans="1:22" x14ac:dyDescent="0.25">
      <c r="A2807" s="10" t="s">
        <v>325</v>
      </c>
      <c r="B2807" s="11" t="s">
        <v>703</v>
      </c>
      <c r="C2807" s="12" t="s">
        <v>5084</v>
      </c>
      <c r="D2807" s="10">
        <v>28</v>
      </c>
      <c r="E2807" s="13" t="s">
        <v>5351</v>
      </c>
      <c r="F2807" s="14"/>
      <c r="G2807" s="15"/>
      <c r="H2807" s="15"/>
      <c r="I2807" s="15"/>
      <c r="J2807" s="15"/>
      <c r="K2807" s="15"/>
      <c r="L2807" s="15"/>
      <c r="M2807" s="15"/>
      <c r="N2807" s="38"/>
      <c r="O2807" s="15"/>
      <c r="P2807" s="15"/>
      <c r="Q2807" s="38"/>
      <c r="R2807" s="38"/>
      <c r="S2807" s="15"/>
      <c r="T2807" s="15"/>
      <c r="V2807" s="16">
        <f>(G2807+H2807+I2807+J2807+K2807+L2807+M2807+N2807+O2807+P2807+Q2807+R2807+S2807+T2807)*28</f>
        <v>0</v>
      </c>
    </row>
    <row r="2808" spans="1:22" x14ac:dyDescent="0.25">
      <c r="A2808" s="10" t="s">
        <v>326</v>
      </c>
      <c r="B2808" s="11" t="s">
        <v>703</v>
      </c>
      <c r="C2808" s="12" t="s">
        <v>5084</v>
      </c>
      <c r="D2808" s="10">
        <v>84</v>
      </c>
      <c r="E2808" s="13" t="s">
        <v>5354</v>
      </c>
      <c r="F2808" s="14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38"/>
      <c r="S2808" s="38"/>
      <c r="T2808" s="15"/>
      <c r="V2808" s="16">
        <f>(G2808+H2808+I2808+J2808+K2808+L2808+M2808+N2808+O2808+P2808+Q2808+R2808+S2808+T2808)*84</f>
        <v>0</v>
      </c>
    </row>
    <row r="2809" spans="1:22" x14ac:dyDescent="0.25">
      <c r="A2809" s="10" t="s">
        <v>327</v>
      </c>
      <c r="B2809" s="11" t="s">
        <v>703</v>
      </c>
      <c r="C2809" s="12" t="s">
        <v>5085</v>
      </c>
      <c r="D2809" s="10">
        <v>28</v>
      </c>
      <c r="E2809" s="13" t="s">
        <v>5351</v>
      </c>
      <c r="F2809" s="14"/>
      <c r="G2809" s="15"/>
      <c r="H2809" s="15"/>
      <c r="I2809" s="15"/>
      <c r="J2809" s="15"/>
      <c r="K2809" s="15"/>
      <c r="L2809" s="15"/>
      <c r="M2809" s="15"/>
      <c r="N2809" s="38"/>
      <c r="O2809" s="15"/>
      <c r="P2809" s="15"/>
      <c r="Q2809" s="38"/>
      <c r="R2809" s="38"/>
      <c r="S2809" s="15"/>
      <c r="T2809" s="15"/>
      <c r="V2809" s="16">
        <f>(G2809+H2809+I2809+J2809+K2809+L2809+M2809+N2809+O2809+P2809+Q2809+R2809+S2809+T2809)*28</f>
        <v>0</v>
      </c>
    </row>
    <row r="2810" spans="1:22" x14ac:dyDescent="0.25">
      <c r="A2810" s="10" t="s">
        <v>328</v>
      </c>
      <c r="B2810" s="11" t="s">
        <v>703</v>
      </c>
      <c r="C2810" s="12" t="s">
        <v>5085</v>
      </c>
      <c r="D2810" s="10">
        <v>84</v>
      </c>
      <c r="E2810" s="13" t="s">
        <v>5354</v>
      </c>
      <c r="F2810" s="14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38"/>
      <c r="S2810" s="38"/>
      <c r="T2810" s="15"/>
      <c r="V2810" s="16">
        <f>(G2810+H2810+I2810+J2810+K2810+L2810+M2810+N2810+O2810+P2810+Q2810+R2810+S2810+T2810)*84</f>
        <v>0</v>
      </c>
    </row>
    <row r="2811" spans="1:22" x14ac:dyDescent="0.25">
      <c r="A2811" s="10" t="s">
        <v>329</v>
      </c>
      <c r="B2811" s="11" t="s">
        <v>703</v>
      </c>
      <c r="C2811" s="12" t="s">
        <v>5086</v>
      </c>
      <c r="D2811" s="10">
        <v>28</v>
      </c>
      <c r="E2811" s="13" t="s">
        <v>5351</v>
      </c>
      <c r="F2811" s="14"/>
      <c r="G2811" s="15"/>
      <c r="H2811" s="15"/>
      <c r="I2811" s="15"/>
      <c r="J2811" s="15"/>
      <c r="K2811" s="15"/>
      <c r="L2811" s="15"/>
      <c r="M2811" s="15"/>
      <c r="N2811" s="38"/>
      <c r="O2811" s="15"/>
      <c r="P2811" s="15"/>
      <c r="Q2811" s="38"/>
      <c r="R2811" s="38"/>
      <c r="S2811" s="15"/>
      <c r="T2811" s="15"/>
      <c r="V2811" s="16">
        <f>(G2811+H2811+I2811+J2811+K2811+L2811+M2811+N2811+O2811+P2811+Q2811+R2811+S2811+T2811)*28</f>
        <v>0</v>
      </c>
    </row>
    <row r="2812" spans="1:22" x14ac:dyDescent="0.25">
      <c r="A2812" s="10" t="s">
        <v>330</v>
      </c>
      <c r="B2812" s="11" t="s">
        <v>703</v>
      </c>
      <c r="C2812" s="12" t="s">
        <v>5086</v>
      </c>
      <c r="D2812" s="10">
        <v>40</v>
      </c>
      <c r="E2812" s="13" t="s">
        <v>5351</v>
      </c>
      <c r="F2812" s="14"/>
      <c r="G2812" s="15"/>
      <c r="H2812" s="15"/>
      <c r="I2812" s="15"/>
      <c r="J2812" s="15"/>
      <c r="K2812" s="15"/>
      <c r="L2812" s="15"/>
      <c r="M2812" s="15"/>
      <c r="N2812" s="38"/>
      <c r="O2812" s="15"/>
      <c r="P2812" s="15"/>
      <c r="Q2812" s="38"/>
      <c r="R2812" s="38"/>
      <c r="S2812" s="15"/>
      <c r="T2812" s="15"/>
      <c r="V2812" s="16">
        <f>(G2812+H2812+I2812+J2812+K2812+L2812+M2812+N2812+O2812+P2812+Q2812+R2812+S2812+T2812)*40</f>
        <v>0</v>
      </c>
    </row>
    <row r="2813" spans="1:22" x14ac:dyDescent="0.25">
      <c r="A2813" s="10" t="s">
        <v>331</v>
      </c>
      <c r="B2813" s="11" t="s">
        <v>703</v>
      </c>
      <c r="C2813" s="12" t="s">
        <v>5086</v>
      </c>
      <c r="D2813" s="10">
        <v>84</v>
      </c>
      <c r="E2813" s="13" t="s">
        <v>5351</v>
      </c>
      <c r="F2813" s="14"/>
      <c r="G2813" s="15"/>
      <c r="H2813" s="15"/>
      <c r="I2813" s="15"/>
      <c r="J2813" s="15"/>
      <c r="K2813" s="15"/>
      <c r="L2813" s="15"/>
      <c r="M2813" s="15"/>
      <c r="N2813" s="38"/>
      <c r="O2813" s="15"/>
      <c r="P2813" s="15"/>
      <c r="Q2813" s="38"/>
      <c r="R2813" s="38"/>
      <c r="S2813" s="15"/>
      <c r="T2813" s="15"/>
      <c r="V2813" s="16">
        <f t="shared" ref="V2813:V2814" si="319">(G2813+H2813+I2813+J2813+K2813+L2813+M2813+N2813+O2813+P2813+Q2813+R2813+S2813+T2813)*84</f>
        <v>0</v>
      </c>
    </row>
    <row r="2814" spans="1:22" x14ac:dyDescent="0.25">
      <c r="A2814" s="10">
        <v>9701</v>
      </c>
      <c r="B2814" s="11" t="s">
        <v>704</v>
      </c>
      <c r="C2814" s="12" t="s">
        <v>5087</v>
      </c>
      <c r="D2814" s="10">
        <v>84</v>
      </c>
      <c r="E2814" s="13" t="s">
        <v>5354</v>
      </c>
      <c r="F2814" s="14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38"/>
      <c r="S2814" s="38"/>
      <c r="T2814" s="15"/>
      <c r="V2814" s="16">
        <f t="shared" si="319"/>
        <v>0</v>
      </c>
    </row>
    <row r="2815" spans="1:22" x14ac:dyDescent="0.25">
      <c r="A2815" s="10" t="s">
        <v>332</v>
      </c>
      <c r="B2815" s="11" t="s">
        <v>703</v>
      </c>
      <c r="C2815" s="12" t="s">
        <v>5088</v>
      </c>
      <c r="D2815" s="10">
        <v>28</v>
      </c>
      <c r="E2815" s="13" t="s">
        <v>5351</v>
      </c>
      <c r="F2815" s="14"/>
      <c r="G2815" s="15"/>
      <c r="H2815" s="15"/>
      <c r="I2815" s="15"/>
      <c r="J2815" s="15"/>
      <c r="K2815" s="15"/>
      <c r="L2815" s="15"/>
      <c r="M2815" s="15"/>
      <c r="N2815" s="38"/>
      <c r="O2815" s="15"/>
      <c r="P2815" s="15"/>
      <c r="Q2815" s="38"/>
      <c r="R2815" s="38"/>
      <c r="S2815" s="15"/>
      <c r="T2815" s="15"/>
      <c r="V2815" s="16">
        <f>(G2815+H2815+I2815+J2815+K2815+L2815+M2815+N2815+O2815+P2815+Q2815+R2815+S2815+T2815)*28</f>
        <v>0</v>
      </c>
    </row>
    <row r="2816" spans="1:22" x14ac:dyDescent="0.25">
      <c r="A2816" s="10" t="s">
        <v>333</v>
      </c>
      <c r="B2816" s="11" t="s">
        <v>703</v>
      </c>
      <c r="C2816" s="12" t="s">
        <v>5088</v>
      </c>
      <c r="D2816" s="10">
        <v>84</v>
      </c>
      <c r="E2816" s="13" t="s">
        <v>5354</v>
      </c>
      <c r="F2816" s="14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38"/>
      <c r="S2816" s="38"/>
      <c r="T2816" s="15"/>
      <c r="V2816" s="16">
        <f>(G2816+H2816+I2816+J2816+K2816+L2816+M2816+N2816+O2816+P2816+Q2816+R2816+S2816+T2816)*84</f>
        <v>0</v>
      </c>
    </row>
    <row r="2817" spans="1:22" x14ac:dyDescent="0.25">
      <c r="A2817" s="10" t="s">
        <v>334</v>
      </c>
      <c r="B2817" s="11" t="s">
        <v>703</v>
      </c>
      <c r="C2817" s="12" t="s">
        <v>5089</v>
      </c>
      <c r="D2817" s="10">
        <v>28</v>
      </c>
      <c r="E2817" s="13" t="s">
        <v>5351</v>
      </c>
      <c r="F2817" s="14"/>
      <c r="G2817" s="15"/>
      <c r="H2817" s="15"/>
      <c r="I2817" s="15"/>
      <c r="J2817" s="15"/>
      <c r="K2817" s="15"/>
      <c r="L2817" s="15"/>
      <c r="M2817" s="15"/>
      <c r="N2817" s="38"/>
      <c r="O2817" s="15"/>
      <c r="P2817" s="15"/>
      <c r="Q2817" s="38"/>
      <c r="R2817" s="38"/>
      <c r="S2817" s="15"/>
      <c r="T2817" s="15"/>
      <c r="V2817" s="16">
        <f>(G2817+H2817+I2817+J2817+K2817+L2817+M2817+N2817+O2817+P2817+Q2817+R2817+S2817+T2817)*28</f>
        <v>0</v>
      </c>
    </row>
    <row r="2818" spans="1:22" x14ac:dyDescent="0.25">
      <c r="A2818" s="10" t="s">
        <v>335</v>
      </c>
      <c r="B2818" s="11" t="s">
        <v>703</v>
      </c>
      <c r="C2818" s="12" t="s">
        <v>5089</v>
      </c>
      <c r="D2818" s="10">
        <v>84</v>
      </c>
      <c r="E2818" s="13" t="s">
        <v>5354</v>
      </c>
      <c r="F2818" s="14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38"/>
      <c r="S2818" s="38"/>
      <c r="T2818" s="15"/>
      <c r="V2818" s="16">
        <f>(G2818+H2818+I2818+J2818+K2818+L2818+M2818+N2818+O2818+P2818+Q2818+R2818+S2818+T2818)*84</f>
        <v>0</v>
      </c>
    </row>
    <row r="2819" spans="1:22" x14ac:dyDescent="0.25">
      <c r="A2819" s="10" t="s">
        <v>336</v>
      </c>
      <c r="B2819" s="11" t="s">
        <v>703</v>
      </c>
      <c r="C2819" s="12" t="s">
        <v>5090</v>
      </c>
      <c r="D2819" s="10">
        <v>28</v>
      </c>
      <c r="E2819" s="13" t="s">
        <v>5351</v>
      </c>
      <c r="F2819" s="14"/>
      <c r="G2819" s="15"/>
      <c r="H2819" s="15"/>
      <c r="I2819" s="15"/>
      <c r="J2819" s="15"/>
      <c r="K2819" s="15"/>
      <c r="L2819" s="15"/>
      <c r="M2819" s="15"/>
      <c r="N2819" s="38"/>
      <c r="O2819" s="15"/>
      <c r="P2819" s="15"/>
      <c r="Q2819" s="38"/>
      <c r="R2819" s="38"/>
      <c r="S2819" s="15"/>
      <c r="T2819" s="15"/>
      <c r="V2819" s="16">
        <f>(G2819+H2819+I2819+J2819+K2819+L2819+M2819+N2819+O2819+P2819+Q2819+R2819+S2819+T2819)*28</f>
        <v>0</v>
      </c>
    </row>
    <row r="2820" spans="1:22" x14ac:dyDescent="0.25">
      <c r="A2820" s="10" t="s">
        <v>337</v>
      </c>
      <c r="B2820" s="11" t="s">
        <v>703</v>
      </c>
      <c r="C2820" s="12" t="s">
        <v>5090</v>
      </c>
      <c r="D2820" s="10">
        <v>40</v>
      </c>
      <c r="E2820" s="13" t="s">
        <v>5351</v>
      </c>
      <c r="F2820" s="14"/>
      <c r="G2820" s="15"/>
      <c r="H2820" s="15"/>
      <c r="I2820" s="15"/>
      <c r="J2820" s="15"/>
      <c r="K2820" s="15"/>
      <c r="L2820" s="15"/>
      <c r="M2820" s="15"/>
      <c r="N2820" s="38"/>
      <c r="O2820" s="15"/>
      <c r="P2820" s="15"/>
      <c r="Q2820" s="38"/>
      <c r="R2820" s="38"/>
      <c r="S2820" s="15"/>
      <c r="T2820" s="15"/>
      <c r="V2820" s="16">
        <f>(G2820+H2820+I2820+J2820+K2820+L2820+M2820+N2820+O2820+P2820+Q2820+R2820+S2820+T2820)*40</f>
        <v>0</v>
      </c>
    </row>
    <row r="2821" spans="1:22" x14ac:dyDescent="0.25">
      <c r="A2821" s="10" t="s">
        <v>338</v>
      </c>
      <c r="B2821" s="11" t="s">
        <v>703</v>
      </c>
      <c r="C2821" s="12" t="s">
        <v>5090</v>
      </c>
      <c r="D2821" s="10">
        <v>84</v>
      </c>
      <c r="E2821" s="13" t="s">
        <v>5351</v>
      </c>
      <c r="F2821" s="14"/>
      <c r="G2821" s="15"/>
      <c r="H2821" s="15"/>
      <c r="I2821" s="15"/>
      <c r="J2821" s="15"/>
      <c r="K2821" s="15"/>
      <c r="L2821" s="15"/>
      <c r="M2821" s="15"/>
      <c r="N2821" s="38"/>
      <c r="O2821" s="15"/>
      <c r="P2821" s="15"/>
      <c r="Q2821" s="38"/>
      <c r="R2821" s="38"/>
      <c r="S2821" s="15"/>
      <c r="T2821" s="15"/>
      <c r="V2821" s="16">
        <f>(G2821+H2821+I2821+J2821+K2821+L2821+M2821+N2821+O2821+P2821+Q2821+R2821+S2821+T2821)*84</f>
        <v>0</v>
      </c>
    </row>
    <row r="2822" spans="1:22" x14ac:dyDescent="0.25">
      <c r="A2822" s="10" t="s">
        <v>339</v>
      </c>
      <c r="B2822" s="11" t="s">
        <v>703</v>
      </c>
      <c r="C2822" s="12" t="s">
        <v>5091</v>
      </c>
      <c r="D2822" s="10">
        <v>28</v>
      </c>
      <c r="E2822" s="13" t="s">
        <v>5351</v>
      </c>
      <c r="F2822" s="14"/>
      <c r="G2822" s="15"/>
      <c r="H2822" s="15"/>
      <c r="I2822" s="15"/>
      <c r="J2822" s="15"/>
      <c r="K2822" s="15"/>
      <c r="L2822" s="15"/>
      <c r="M2822" s="15"/>
      <c r="N2822" s="38"/>
      <c r="O2822" s="15"/>
      <c r="P2822" s="15"/>
      <c r="Q2822" s="38"/>
      <c r="R2822" s="38"/>
      <c r="S2822" s="15"/>
      <c r="T2822" s="15"/>
      <c r="V2822" s="16">
        <f>(G2822+H2822+I2822+J2822+K2822+L2822+M2822+N2822+O2822+P2822+Q2822+R2822+S2822+T2822)*28</f>
        <v>0</v>
      </c>
    </row>
    <row r="2823" spans="1:22" x14ac:dyDescent="0.25">
      <c r="A2823" s="10" t="s">
        <v>340</v>
      </c>
      <c r="B2823" s="11" t="s">
        <v>703</v>
      </c>
      <c r="C2823" s="12" t="s">
        <v>5091</v>
      </c>
      <c r="D2823" s="10">
        <v>84</v>
      </c>
      <c r="E2823" s="13" t="s">
        <v>5351</v>
      </c>
      <c r="F2823" s="14"/>
      <c r="G2823" s="15"/>
      <c r="H2823" s="15"/>
      <c r="I2823" s="15"/>
      <c r="J2823" s="15"/>
      <c r="K2823" s="15"/>
      <c r="L2823" s="15"/>
      <c r="M2823" s="15"/>
      <c r="N2823" s="38"/>
      <c r="O2823" s="15"/>
      <c r="P2823" s="15"/>
      <c r="Q2823" s="38"/>
      <c r="R2823" s="38"/>
      <c r="S2823" s="15"/>
      <c r="T2823" s="15"/>
      <c r="V2823" s="16">
        <f t="shared" ref="V2823:V2829" si="320">(G2823+H2823+I2823+J2823+K2823+L2823+M2823+N2823+O2823+P2823+Q2823+R2823+S2823+T2823)*84</f>
        <v>0</v>
      </c>
    </row>
    <row r="2824" spans="1:22" x14ac:dyDescent="0.25">
      <c r="A2824" s="10">
        <v>74298</v>
      </c>
      <c r="B2824" s="11" t="s">
        <v>703</v>
      </c>
      <c r="C2824" s="12" t="s">
        <v>5092</v>
      </c>
      <c r="D2824" s="10">
        <v>84</v>
      </c>
      <c r="E2824" s="13" t="s">
        <v>5354</v>
      </c>
      <c r="F2824" s="14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38"/>
      <c r="S2824" s="38"/>
      <c r="T2824" s="15"/>
      <c r="V2824" s="16">
        <f t="shared" si="320"/>
        <v>0</v>
      </c>
    </row>
    <row r="2825" spans="1:22" x14ac:dyDescent="0.25">
      <c r="A2825" s="10">
        <v>79279</v>
      </c>
      <c r="B2825" s="11" t="s">
        <v>703</v>
      </c>
      <c r="C2825" s="12" t="s">
        <v>5093</v>
      </c>
      <c r="D2825" s="10">
        <v>84</v>
      </c>
      <c r="E2825" s="13" t="s">
        <v>5354</v>
      </c>
      <c r="F2825" s="14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38"/>
      <c r="S2825" s="38"/>
      <c r="T2825" s="15"/>
      <c r="V2825" s="16">
        <f t="shared" si="320"/>
        <v>0</v>
      </c>
    </row>
    <row r="2826" spans="1:22" x14ac:dyDescent="0.25">
      <c r="A2826" s="10">
        <v>77450</v>
      </c>
      <c r="B2826" s="11" t="s">
        <v>703</v>
      </c>
      <c r="C2826" s="12" t="s">
        <v>5094</v>
      </c>
      <c r="D2826" s="10">
        <v>84</v>
      </c>
      <c r="E2826" s="13" t="s">
        <v>5354</v>
      </c>
      <c r="F2826" s="14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38"/>
      <c r="S2826" s="38"/>
      <c r="T2826" s="15"/>
      <c r="V2826" s="16">
        <f t="shared" si="320"/>
        <v>0</v>
      </c>
    </row>
    <row r="2827" spans="1:22" x14ac:dyDescent="0.25">
      <c r="A2827" s="10">
        <v>74247</v>
      </c>
      <c r="B2827" s="11" t="s">
        <v>703</v>
      </c>
      <c r="C2827" s="12" t="s">
        <v>5095</v>
      </c>
      <c r="D2827" s="10">
        <v>84</v>
      </c>
      <c r="E2827" s="13" t="s">
        <v>5354</v>
      </c>
      <c r="F2827" s="14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38"/>
      <c r="S2827" s="38"/>
      <c r="T2827" s="15"/>
      <c r="V2827" s="16">
        <f t="shared" si="320"/>
        <v>0</v>
      </c>
    </row>
    <row r="2828" spans="1:22" x14ac:dyDescent="0.25">
      <c r="A2828" s="10">
        <v>79680</v>
      </c>
      <c r="B2828" s="11" t="s">
        <v>703</v>
      </c>
      <c r="C2828" s="12" t="s">
        <v>5096</v>
      </c>
      <c r="D2828" s="10">
        <v>84</v>
      </c>
      <c r="E2828" s="13" t="s">
        <v>5354</v>
      </c>
      <c r="F2828" s="14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38"/>
      <c r="S2828" s="38"/>
      <c r="T2828" s="15"/>
      <c r="V2828" s="16">
        <f t="shared" si="320"/>
        <v>0</v>
      </c>
    </row>
    <row r="2829" spans="1:22" x14ac:dyDescent="0.25">
      <c r="A2829" s="10">
        <v>79278</v>
      </c>
      <c r="B2829" s="11" t="s">
        <v>703</v>
      </c>
      <c r="C2829" s="12" t="s">
        <v>5097</v>
      </c>
      <c r="D2829" s="10">
        <v>84</v>
      </c>
      <c r="E2829" s="13" t="s">
        <v>5354</v>
      </c>
      <c r="F2829" s="14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38"/>
      <c r="S2829" s="38"/>
      <c r="T2829" s="15"/>
      <c r="V2829" s="16">
        <f t="shared" si="320"/>
        <v>0</v>
      </c>
    </row>
    <row r="2830" spans="1:22" x14ac:dyDescent="0.25">
      <c r="A2830" s="10" t="s">
        <v>3026</v>
      </c>
      <c r="B2830" s="11" t="s">
        <v>705</v>
      </c>
      <c r="C2830" s="12" t="s">
        <v>4444</v>
      </c>
      <c r="D2830" s="10" t="s">
        <v>96</v>
      </c>
      <c r="E2830" s="13" t="s">
        <v>5360</v>
      </c>
      <c r="F2830" s="14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15"/>
      <c r="R2830" s="15"/>
      <c r="S2830" s="15"/>
      <c r="T2830" s="15"/>
      <c r="V2830" s="16">
        <f t="shared" ref="V2830:V2831" si="321">(G2830+H2830+I2830+J2830+K2830+L2830+M2830+N2830+O2830+P2830+Q2830+R2830+S2830+T2830)*288</f>
        <v>0</v>
      </c>
    </row>
    <row r="2831" spans="1:22" x14ac:dyDescent="0.25">
      <c r="A2831" s="10" t="s">
        <v>3027</v>
      </c>
      <c r="B2831" s="11" t="s">
        <v>705</v>
      </c>
      <c r="C2831" s="12" t="s">
        <v>4445</v>
      </c>
      <c r="D2831" s="10" t="s">
        <v>96</v>
      </c>
      <c r="E2831" s="13" t="s">
        <v>5360</v>
      </c>
      <c r="F2831" s="14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15"/>
      <c r="R2831" s="15"/>
      <c r="S2831" s="15"/>
      <c r="T2831" s="15"/>
      <c r="V2831" s="16">
        <f t="shared" si="321"/>
        <v>0</v>
      </c>
    </row>
    <row r="2832" spans="1:22" x14ac:dyDescent="0.25">
      <c r="A2832" s="10">
        <v>2573</v>
      </c>
      <c r="B2832" s="11" t="s">
        <v>705</v>
      </c>
      <c r="C2832" s="12" t="s">
        <v>5098</v>
      </c>
      <c r="D2832" s="10">
        <v>84</v>
      </c>
      <c r="E2832" s="13" t="s">
        <v>5351</v>
      </c>
      <c r="F2832" s="14"/>
      <c r="G2832" s="15"/>
      <c r="H2832" s="15"/>
      <c r="I2832" s="15"/>
      <c r="J2832" s="15"/>
      <c r="K2832" s="15"/>
      <c r="L2832" s="15"/>
      <c r="M2832" s="15"/>
      <c r="N2832" s="38"/>
      <c r="O2832" s="15"/>
      <c r="P2832" s="15"/>
      <c r="Q2832" s="38"/>
      <c r="R2832" s="38"/>
      <c r="S2832" s="15"/>
      <c r="T2832" s="15"/>
      <c r="V2832" s="16">
        <f t="shared" ref="V2832:V2833" si="322">(G2832+H2832+I2832+J2832+K2832+L2832+M2832+N2832+O2832+P2832+Q2832+R2832+S2832+T2832)*84</f>
        <v>0</v>
      </c>
    </row>
    <row r="2833" spans="1:22" x14ac:dyDescent="0.25">
      <c r="A2833" s="10">
        <v>74297</v>
      </c>
      <c r="B2833" s="11" t="s">
        <v>705</v>
      </c>
      <c r="C2833" s="12" t="s">
        <v>5099</v>
      </c>
      <c r="D2833" s="10">
        <v>84</v>
      </c>
      <c r="E2833" s="13" t="s">
        <v>5354</v>
      </c>
      <c r="F2833" s="14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38"/>
      <c r="S2833" s="38"/>
      <c r="T2833" s="15"/>
      <c r="V2833" s="16">
        <f t="shared" si="322"/>
        <v>0</v>
      </c>
    </row>
    <row r="2834" spans="1:22" x14ac:dyDescent="0.25">
      <c r="A2834" s="10" t="s">
        <v>341</v>
      </c>
      <c r="B2834" s="11" t="s">
        <v>703</v>
      </c>
      <c r="C2834" s="12" t="s">
        <v>5100</v>
      </c>
      <c r="D2834" s="10">
        <v>28</v>
      </c>
      <c r="E2834" s="13" t="s">
        <v>5351</v>
      </c>
      <c r="F2834" s="14"/>
      <c r="G2834" s="15"/>
      <c r="H2834" s="15"/>
      <c r="I2834" s="15"/>
      <c r="J2834" s="15"/>
      <c r="K2834" s="15"/>
      <c r="L2834" s="15"/>
      <c r="M2834" s="15"/>
      <c r="N2834" s="38"/>
      <c r="O2834" s="15"/>
      <c r="P2834" s="15"/>
      <c r="Q2834" s="38"/>
      <c r="R2834" s="38"/>
      <c r="S2834" s="15"/>
      <c r="T2834" s="15"/>
      <c r="V2834" s="16">
        <f>(G2834+H2834+I2834+J2834+K2834+L2834+M2834+N2834+O2834+P2834+Q2834+R2834+S2834+T2834)*28</f>
        <v>0</v>
      </c>
    </row>
    <row r="2835" spans="1:22" x14ac:dyDescent="0.25">
      <c r="A2835" s="10" t="s">
        <v>342</v>
      </c>
      <c r="B2835" s="11" t="s">
        <v>703</v>
      </c>
      <c r="C2835" s="12" t="s">
        <v>5100</v>
      </c>
      <c r="D2835" s="10">
        <v>40</v>
      </c>
      <c r="E2835" s="13" t="s">
        <v>5351</v>
      </c>
      <c r="F2835" s="14"/>
      <c r="G2835" s="15"/>
      <c r="H2835" s="15"/>
      <c r="I2835" s="15"/>
      <c r="J2835" s="15"/>
      <c r="K2835" s="15"/>
      <c r="L2835" s="15"/>
      <c r="M2835" s="15"/>
      <c r="N2835" s="38"/>
      <c r="O2835" s="15"/>
      <c r="P2835" s="15"/>
      <c r="Q2835" s="38"/>
      <c r="R2835" s="38"/>
      <c r="S2835" s="15"/>
      <c r="T2835" s="15"/>
      <c r="V2835" s="16">
        <f>(G2835+H2835+I2835+J2835+K2835+L2835+M2835+N2835+O2835+P2835+Q2835+R2835+S2835+T2835)*40</f>
        <v>0</v>
      </c>
    </row>
    <row r="2836" spans="1:22" x14ac:dyDescent="0.25">
      <c r="A2836" s="10" t="s">
        <v>343</v>
      </c>
      <c r="B2836" s="11" t="s">
        <v>703</v>
      </c>
      <c r="C2836" s="12" t="s">
        <v>5100</v>
      </c>
      <c r="D2836" s="10">
        <v>84</v>
      </c>
      <c r="E2836" s="13" t="s">
        <v>5351</v>
      </c>
      <c r="F2836" s="14"/>
      <c r="G2836" s="15"/>
      <c r="H2836" s="15"/>
      <c r="I2836" s="15"/>
      <c r="J2836" s="15"/>
      <c r="K2836" s="15"/>
      <c r="L2836" s="15"/>
      <c r="M2836" s="15"/>
      <c r="N2836" s="38"/>
      <c r="O2836" s="15"/>
      <c r="P2836" s="15"/>
      <c r="Q2836" s="38"/>
      <c r="R2836" s="38"/>
      <c r="S2836" s="15"/>
      <c r="T2836" s="15"/>
      <c r="V2836" s="16">
        <f>(G2836+H2836+I2836+J2836+K2836+L2836+M2836+N2836+O2836+P2836+Q2836+R2836+S2836+T2836)*84</f>
        <v>0</v>
      </c>
    </row>
    <row r="2837" spans="1:22" x14ac:dyDescent="0.25">
      <c r="A2837" s="10" t="s">
        <v>344</v>
      </c>
      <c r="B2837" s="11" t="s">
        <v>706</v>
      </c>
      <c r="C2837" s="12" t="s">
        <v>5101</v>
      </c>
      <c r="D2837" s="10">
        <v>28</v>
      </c>
      <c r="E2837" s="13" t="s">
        <v>5351</v>
      </c>
      <c r="F2837" s="14"/>
      <c r="G2837" s="15"/>
      <c r="H2837" s="15"/>
      <c r="I2837" s="15"/>
      <c r="J2837" s="15"/>
      <c r="K2837" s="15"/>
      <c r="L2837" s="15"/>
      <c r="M2837" s="15"/>
      <c r="N2837" s="38"/>
      <c r="O2837" s="15"/>
      <c r="P2837" s="15"/>
      <c r="Q2837" s="38"/>
      <c r="R2837" s="38"/>
      <c r="S2837" s="15"/>
      <c r="T2837" s="15"/>
      <c r="V2837" s="16">
        <f>(G2837+H2837+I2837+J2837+K2837+L2837+M2837+N2837+O2837+P2837+Q2837+R2837+S2837+T2837)*28</f>
        <v>0</v>
      </c>
    </row>
    <row r="2838" spans="1:22" x14ac:dyDescent="0.25">
      <c r="A2838" s="10" t="s">
        <v>345</v>
      </c>
      <c r="B2838" s="11" t="s">
        <v>706</v>
      </c>
      <c r="C2838" s="12" t="s">
        <v>5101</v>
      </c>
      <c r="D2838" s="10">
        <v>40</v>
      </c>
      <c r="E2838" s="13" t="s">
        <v>5351</v>
      </c>
      <c r="F2838" s="14"/>
      <c r="G2838" s="15"/>
      <c r="H2838" s="15"/>
      <c r="I2838" s="15"/>
      <c r="J2838" s="15"/>
      <c r="K2838" s="15"/>
      <c r="L2838" s="15"/>
      <c r="M2838" s="15"/>
      <c r="N2838" s="38"/>
      <c r="O2838" s="15"/>
      <c r="P2838" s="15"/>
      <c r="Q2838" s="38"/>
      <c r="R2838" s="38"/>
      <c r="S2838" s="15"/>
      <c r="T2838" s="15"/>
      <c r="V2838" s="16">
        <f>(G2838+H2838+I2838+J2838+K2838+L2838+M2838+N2838+O2838+P2838+Q2838+R2838+S2838+T2838)*40</f>
        <v>0</v>
      </c>
    </row>
    <row r="2839" spans="1:22" x14ac:dyDescent="0.25">
      <c r="A2839" s="10" t="s">
        <v>346</v>
      </c>
      <c r="B2839" s="11" t="s">
        <v>706</v>
      </c>
      <c r="C2839" s="12" t="s">
        <v>5101</v>
      </c>
      <c r="D2839" s="10">
        <v>84</v>
      </c>
      <c r="E2839" s="13" t="s">
        <v>5351</v>
      </c>
      <c r="F2839" s="14"/>
      <c r="G2839" s="15"/>
      <c r="H2839" s="15"/>
      <c r="I2839" s="15"/>
      <c r="J2839" s="15"/>
      <c r="K2839" s="15"/>
      <c r="L2839" s="15"/>
      <c r="M2839" s="15"/>
      <c r="N2839" s="38"/>
      <c r="O2839" s="15"/>
      <c r="P2839" s="15"/>
      <c r="Q2839" s="38"/>
      <c r="R2839" s="38"/>
      <c r="S2839" s="15"/>
      <c r="T2839" s="15"/>
      <c r="V2839" s="16">
        <f>(G2839+H2839+I2839+J2839+K2839+L2839+M2839+N2839+O2839+P2839+Q2839+R2839+S2839+T2839)*84</f>
        <v>0</v>
      </c>
    </row>
    <row r="2840" spans="1:22" x14ac:dyDescent="0.25">
      <c r="A2840" s="10" t="s">
        <v>347</v>
      </c>
      <c r="B2840" s="11" t="s">
        <v>705</v>
      </c>
      <c r="C2840" s="12" t="s">
        <v>5102</v>
      </c>
      <c r="D2840" s="10">
        <v>28</v>
      </c>
      <c r="E2840" s="13" t="s">
        <v>5351</v>
      </c>
      <c r="F2840" s="14"/>
      <c r="G2840" s="15"/>
      <c r="H2840" s="15"/>
      <c r="I2840" s="15"/>
      <c r="J2840" s="15"/>
      <c r="K2840" s="15"/>
      <c r="L2840" s="15"/>
      <c r="M2840" s="15"/>
      <c r="N2840" s="38"/>
      <c r="O2840" s="15"/>
      <c r="P2840" s="15"/>
      <c r="Q2840" s="38"/>
      <c r="R2840" s="38"/>
      <c r="S2840" s="15"/>
      <c r="T2840" s="15"/>
      <c r="V2840" s="16">
        <f>(G2840+H2840+I2840+J2840+K2840+L2840+M2840+N2840+O2840+P2840+Q2840+R2840+S2840+T2840)*28</f>
        <v>0</v>
      </c>
    </row>
    <row r="2841" spans="1:22" x14ac:dyDescent="0.25">
      <c r="A2841" s="10" t="s">
        <v>348</v>
      </c>
      <c r="B2841" s="11" t="s">
        <v>705</v>
      </c>
      <c r="C2841" s="12" t="s">
        <v>5102</v>
      </c>
      <c r="D2841" s="10">
        <v>40</v>
      </c>
      <c r="E2841" s="13" t="s">
        <v>5351</v>
      </c>
      <c r="F2841" s="14"/>
      <c r="G2841" s="15"/>
      <c r="H2841" s="15"/>
      <c r="I2841" s="15"/>
      <c r="J2841" s="15"/>
      <c r="K2841" s="15"/>
      <c r="L2841" s="15"/>
      <c r="M2841" s="15"/>
      <c r="N2841" s="38"/>
      <c r="O2841" s="15"/>
      <c r="P2841" s="15"/>
      <c r="Q2841" s="38"/>
      <c r="R2841" s="38"/>
      <c r="S2841" s="15"/>
      <c r="T2841" s="15"/>
      <c r="V2841" s="16">
        <f>(G2841+H2841+I2841+J2841+K2841+L2841+M2841+N2841+O2841+P2841+Q2841+R2841+S2841+T2841)*40</f>
        <v>0</v>
      </c>
    </row>
    <row r="2842" spans="1:22" x14ac:dyDescent="0.25">
      <c r="A2842" s="10" t="s">
        <v>349</v>
      </c>
      <c r="B2842" s="11" t="s">
        <v>705</v>
      </c>
      <c r="C2842" s="12" t="s">
        <v>5102</v>
      </c>
      <c r="D2842" s="10">
        <v>84</v>
      </c>
      <c r="E2842" s="13" t="s">
        <v>5351</v>
      </c>
      <c r="F2842" s="14"/>
      <c r="G2842" s="15"/>
      <c r="H2842" s="15"/>
      <c r="I2842" s="15"/>
      <c r="J2842" s="15"/>
      <c r="K2842" s="15"/>
      <c r="L2842" s="15"/>
      <c r="M2842" s="15"/>
      <c r="N2842" s="38"/>
      <c r="O2842" s="15"/>
      <c r="P2842" s="15"/>
      <c r="Q2842" s="38"/>
      <c r="R2842" s="38"/>
      <c r="S2842" s="15"/>
      <c r="T2842" s="15"/>
      <c r="V2842" s="16">
        <f>(G2842+H2842+I2842+J2842+K2842+L2842+M2842+N2842+O2842+P2842+Q2842+R2842+S2842+T2842)*84</f>
        <v>0</v>
      </c>
    </row>
    <row r="2843" spans="1:22" x14ac:dyDescent="0.25">
      <c r="A2843" s="10" t="s">
        <v>350</v>
      </c>
      <c r="B2843" s="11" t="s">
        <v>706</v>
      </c>
      <c r="C2843" s="12" t="s">
        <v>5103</v>
      </c>
      <c r="D2843" s="10">
        <v>28</v>
      </c>
      <c r="E2843" s="13" t="s">
        <v>5351</v>
      </c>
      <c r="F2843" s="14"/>
      <c r="G2843" s="15"/>
      <c r="H2843" s="15"/>
      <c r="I2843" s="15"/>
      <c r="J2843" s="15"/>
      <c r="K2843" s="15"/>
      <c r="L2843" s="15"/>
      <c r="M2843" s="15"/>
      <c r="N2843" s="38"/>
      <c r="O2843" s="15"/>
      <c r="P2843" s="15"/>
      <c r="Q2843" s="38"/>
      <c r="R2843" s="38"/>
      <c r="S2843" s="15"/>
      <c r="T2843" s="15"/>
      <c r="V2843" s="16">
        <f>(G2843+H2843+I2843+J2843+K2843+L2843+M2843+N2843+O2843+P2843+Q2843+R2843+S2843+T2843)*28</f>
        <v>0</v>
      </c>
    </row>
    <row r="2844" spans="1:22" x14ac:dyDescent="0.25">
      <c r="A2844" s="10" t="s">
        <v>351</v>
      </c>
      <c r="B2844" s="11" t="s">
        <v>706</v>
      </c>
      <c r="C2844" s="12" t="s">
        <v>5103</v>
      </c>
      <c r="D2844" s="10">
        <v>40</v>
      </c>
      <c r="E2844" s="13" t="s">
        <v>5351</v>
      </c>
      <c r="F2844" s="14"/>
      <c r="G2844" s="15"/>
      <c r="H2844" s="15"/>
      <c r="I2844" s="15"/>
      <c r="J2844" s="15"/>
      <c r="K2844" s="15"/>
      <c r="L2844" s="15"/>
      <c r="M2844" s="15"/>
      <c r="N2844" s="38"/>
      <c r="O2844" s="15"/>
      <c r="P2844" s="15"/>
      <c r="Q2844" s="38"/>
      <c r="R2844" s="38"/>
      <c r="S2844" s="15"/>
      <c r="T2844" s="15"/>
      <c r="V2844" s="16">
        <f>(G2844+H2844+I2844+J2844+K2844+L2844+M2844+N2844+O2844+P2844+Q2844+R2844+S2844+T2844)*40</f>
        <v>0</v>
      </c>
    </row>
    <row r="2845" spans="1:22" x14ac:dyDescent="0.25">
      <c r="A2845" s="10" t="s">
        <v>352</v>
      </c>
      <c r="B2845" s="11" t="s">
        <v>706</v>
      </c>
      <c r="C2845" s="12" t="s">
        <v>5103</v>
      </c>
      <c r="D2845" s="10">
        <v>84</v>
      </c>
      <c r="E2845" s="13" t="s">
        <v>5351</v>
      </c>
      <c r="F2845" s="14"/>
      <c r="G2845" s="15"/>
      <c r="H2845" s="15"/>
      <c r="I2845" s="15"/>
      <c r="J2845" s="15"/>
      <c r="K2845" s="15"/>
      <c r="L2845" s="15"/>
      <c r="M2845" s="15"/>
      <c r="N2845" s="38"/>
      <c r="O2845" s="15"/>
      <c r="P2845" s="15"/>
      <c r="Q2845" s="38"/>
      <c r="R2845" s="38"/>
      <c r="S2845" s="15"/>
      <c r="T2845" s="15"/>
      <c r="V2845" s="16">
        <f>(G2845+H2845+I2845+J2845+K2845+L2845+M2845+N2845+O2845+P2845+Q2845+R2845+S2845+T2845)*84</f>
        <v>0</v>
      </c>
    </row>
    <row r="2846" spans="1:22" s="3" customFormat="1" x14ac:dyDescent="0.25">
      <c r="A2846" s="17"/>
      <c r="B2846" s="18"/>
      <c r="C2846" s="19"/>
      <c r="D2846" s="17"/>
      <c r="E2846" s="23"/>
      <c r="F2846" s="14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V2846" s="22"/>
    </row>
    <row r="2847" spans="1:22" x14ac:dyDescent="0.25">
      <c r="A2847" s="10">
        <v>78139</v>
      </c>
      <c r="B2847" s="11" t="s">
        <v>907</v>
      </c>
      <c r="C2847" s="12" t="s">
        <v>1853</v>
      </c>
      <c r="D2847" s="10">
        <v>102</v>
      </c>
      <c r="E2847" s="13">
        <v>26</v>
      </c>
      <c r="F2847" s="14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38"/>
      <c r="T2847" s="15"/>
      <c r="V2847" s="16">
        <f t="shared" ref="V2847:V2848" si="323">(G2847+H2847+I2847+J2847+K2847+L2847+M2847+N2847+O2847+P2847+Q2847+R2847+S2847+T2847)*102</f>
        <v>0</v>
      </c>
    </row>
    <row r="2848" spans="1:22" x14ac:dyDescent="0.25">
      <c r="A2848" s="10">
        <v>78140</v>
      </c>
      <c r="B2848" s="11" t="s">
        <v>907</v>
      </c>
      <c r="C2848" s="12" t="s">
        <v>1854</v>
      </c>
      <c r="D2848" s="10">
        <v>102</v>
      </c>
      <c r="E2848" s="13" t="s">
        <v>5354</v>
      </c>
      <c r="F2848" s="14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38"/>
      <c r="S2848" s="38"/>
      <c r="T2848" s="15"/>
      <c r="V2848" s="16">
        <f t="shared" si="323"/>
        <v>0</v>
      </c>
    </row>
    <row r="2849" spans="1:22" x14ac:dyDescent="0.25">
      <c r="A2849" s="10" t="s">
        <v>51</v>
      </c>
      <c r="B2849" s="11" t="s">
        <v>907</v>
      </c>
      <c r="C2849" s="12" t="s">
        <v>76</v>
      </c>
      <c r="D2849" s="10" t="s">
        <v>95</v>
      </c>
      <c r="E2849" s="13" t="s">
        <v>5360</v>
      </c>
      <c r="F2849" s="14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15"/>
      <c r="R2849" s="15"/>
      <c r="S2849" s="15"/>
      <c r="T2849" s="15"/>
      <c r="V2849" s="16">
        <f t="shared" ref="V2849:V2850" si="324">(G2849+H2849+I2849+J2849+K2849+L2849+M2849+N2849+O2849+P2849+Q2849+R2849+S2849+T2849)*100</f>
        <v>0</v>
      </c>
    </row>
    <row r="2850" spans="1:22" x14ac:dyDescent="0.25">
      <c r="A2850" s="10" t="s">
        <v>52</v>
      </c>
      <c r="B2850" s="11" t="s">
        <v>907</v>
      </c>
      <c r="C2850" s="12" t="s">
        <v>93</v>
      </c>
      <c r="D2850" s="10" t="s">
        <v>95</v>
      </c>
      <c r="E2850" s="13" t="s">
        <v>5360</v>
      </c>
      <c r="F2850" s="14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15"/>
      <c r="R2850" s="15"/>
      <c r="S2850" s="15"/>
      <c r="T2850" s="15"/>
      <c r="V2850" s="16">
        <f t="shared" si="324"/>
        <v>0</v>
      </c>
    </row>
    <row r="2851" spans="1:22" s="3" customFormat="1" x14ac:dyDescent="0.25">
      <c r="A2851" s="17"/>
      <c r="B2851" s="18"/>
      <c r="C2851" s="19"/>
      <c r="D2851" s="17"/>
      <c r="E2851" s="23"/>
      <c r="F2851" s="14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V2851" s="22"/>
    </row>
    <row r="2852" spans="1:22" x14ac:dyDescent="0.25">
      <c r="A2852" s="10" t="s">
        <v>3028</v>
      </c>
      <c r="B2852" s="11" t="s">
        <v>3463</v>
      </c>
      <c r="C2852" s="12" t="s">
        <v>4446</v>
      </c>
      <c r="D2852" s="10" t="s">
        <v>133</v>
      </c>
      <c r="E2852" s="13" t="s">
        <v>5349</v>
      </c>
      <c r="F2852" s="14"/>
      <c r="G2852" s="15"/>
      <c r="H2852" s="15"/>
      <c r="I2852" s="38"/>
      <c r="J2852" s="38"/>
      <c r="K2852" s="38"/>
      <c r="L2852" s="38"/>
      <c r="M2852" s="38"/>
      <c r="N2852" s="38"/>
      <c r="O2852" s="38"/>
      <c r="P2852" s="38"/>
      <c r="Q2852" s="15"/>
      <c r="R2852" s="15"/>
      <c r="S2852" s="15"/>
      <c r="T2852" s="15"/>
      <c r="V2852" s="16">
        <f>(G2852+H2852+I2852+J2852+K2852+L2852+M2852+N2852+O2852+P2852+Q2852+R2852+S2852+T2852)*70</f>
        <v>0</v>
      </c>
    </row>
    <row r="2853" spans="1:22" x14ac:dyDescent="0.25">
      <c r="A2853" s="10" t="s">
        <v>3029</v>
      </c>
      <c r="B2853" s="11" t="s">
        <v>3463</v>
      </c>
      <c r="C2853" s="12" t="s">
        <v>4446</v>
      </c>
      <c r="D2853" s="10" t="s">
        <v>131</v>
      </c>
      <c r="E2853" s="13" t="s">
        <v>5349</v>
      </c>
      <c r="F2853" s="14"/>
      <c r="G2853" s="15"/>
      <c r="H2853" s="15"/>
      <c r="I2853" s="38"/>
      <c r="J2853" s="38"/>
      <c r="K2853" s="38"/>
      <c r="L2853" s="38"/>
      <c r="M2853" s="38"/>
      <c r="N2853" s="38"/>
      <c r="O2853" s="38"/>
      <c r="P2853" s="38"/>
      <c r="Q2853" s="15"/>
      <c r="R2853" s="15"/>
      <c r="S2853" s="15"/>
      <c r="T2853" s="15"/>
      <c r="V2853" s="16">
        <f>(G2853+H2853+I2853+J2853+K2853+L2853+M2853+N2853+O2853+P2853+Q2853+R2853+S2853+T2853)*150</f>
        <v>0</v>
      </c>
    </row>
    <row r="2854" spans="1:22" s="3" customFormat="1" x14ac:dyDescent="0.25">
      <c r="A2854" s="17"/>
      <c r="B2854" s="18"/>
      <c r="C2854" s="19"/>
      <c r="D2854" s="17"/>
      <c r="E2854" s="23"/>
      <c r="F2854" s="14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V2854" s="22"/>
    </row>
    <row r="2855" spans="1:22" x14ac:dyDescent="0.25">
      <c r="A2855" s="10">
        <v>70506</v>
      </c>
      <c r="B2855" s="11" t="s">
        <v>908</v>
      </c>
      <c r="C2855" s="12" t="s">
        <v>1855</v>
      </c>
      <c r="D2855" s="10">
        <v>102</v>
      </c>
      <c r="E2855" s="13" t="s">
        <v>5355</v>
      </c>
      <c r="F2855" s="14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38"/>
      <c r="S2855" s="38"/>
      <c r="T2855" s="38"/>
      <c r="V2855" s="16">
        <f t="shared" ref="V2855:V2856" si="325">(G2855+H2855+I2855+J2855+K2855+L2855+M2855+N2855+O2855+P2855+Q2855+R2855+S2855+T2855)*102</f>
        <v>0</v>
      </c>
    </row>
    <row r="2856" spans="1:22" x14ac:dyDescent="0.25">
      <c r="A2856" s="10">
        <v>9696</v>
      </c>
      <c r="B2856" s="11" t="s">
        <v>909</v>
      </c>
      <c r="C2856" s="12" t="s">
        <v>1856</v>
      </c>
      <c r="D2856" s="10">
        <v>102</v>
      </c>
      <c r="E2856" s="13" t="s">
        <v>5355</v>
      </c>
      <c r="F2856" s="14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38"/>
      <c r="S2856" s="38"/>
      <c r="T2856" s="38"/>
      <c r="V2856" s="16">
        <f t="shared" si="325"/>
        <v>0</v>
      </c>
    </row>
    <row r="2857" spans="1:22" x14ac:dyDescent="0.25">
      <c r="A2857" s="10" t="s">
        <v>3030</v>
      </c>
      <c r="B2857" s="11" t="s">
        <v>3464</v>
      </c>
      <c r="C2857" s="12" t="s">
        <v>4447</v>
      </c>
      <c r="D2857" s="10" t="s">
        <v>95</v>
      </c>
      <c r="E2857" s="13" t="s">
        <v>5360</v>
      </c>
      <c r="F2857" s="14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15"/>
      <c r="R2857" s="15"/>
      <c r="S2857" s="15"/>
      <c r="T2857" s="15"/>
      <c r="V2857" s="16">
        <f t="shared" ref="V2857:V2858" si="326">(G2857+H2857+I2857+J2857+K2857+L2857+M2857+N2857+O2857+P2857+Q2857+R2857+S2857+T2857)*100</f>
        <v>0</v>
      </c>
    </row>
    <row r="2858" spans="1:22" x14ac:dyDescent="0.25">
      <c r="A2858" s="10" t="s">
        <v>53</v>
      </c>
      <c r="B2858" s="11" t="s">
        <v>909</v>
      </c>
      <c r="C2858" s="12" t="s">
        <v>77</v>
      </c>
      <c r="D2858" s="10" t="s">
        <v>95</v>
      </c>
      <c r="E2858" s="13" t="s">
        <v>5360</v>
      </c>
      <c r="F2858" s="14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15"/>
      <c r="R2858" s="15"/>
      <c r="S2858" s="15"/>
      <c r="T2858" s="15"/>
      <c r="V2858" s="16">
        <f t="shared" si="326"/>
        <v>0</v>
      </c>
    </row>
    <row r="2859" spans="1:22" x14ac:dyDescent="0.25">
      <c r="A2859" s="10">
        <v>70505</v>
      </c>
      <c r="B2859" s="11" t="s">
        <v>910</v>
      </c>
      <c r="C2859" s="12" t="s">
        <v>1857</v>
      </c>
      <c r="D2859" s="10">
        <v>102</v>
      </c>
      <c r="E2859" s="13" t="s">
        <v>5355</v>
      </c>
      <c r="F2859" s="14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38"/>
      <c r="S2859" s="38"/>
      <c r="T2859" s="38"/>
      <c r="V2859" s="16">
        <f t="shared" ref="V2859:V2860" si="327">(G2859+H2859+I2859+J2859+K2859+L2859+M2859+N2859+O2859+P2859+Q2859+R2859+S2859+T2859)*102</f>
        <v>0</v>
      </c>
    </row>
    <row r="2860" spans="1:22" x14ac:dyDescent="0.25">
      <c r="A2860" s="10">
        <v>70508</v>
      </c>
      <c r="B2860" s="11" t="s">
        <v>910</v>
      </c>
      <c r="C2860" s="12" t="s">
        <v>1858</v>
      </c>
      <c r="D2860" s="10">
        <v>102</v>
      </c>
      <c r="E2860" s="13" t="s">
        <v>5356</v>
      </c>
      <c r="F2860" s="14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38"/>
      <c r="T2860" s="38"/>
      <c r="V2860" s="16">
        <f t="shared" si="327"/>
        <v>0</v>
      </c>
    </row>
    <row r="2861" spans="1:22" x14ac:dyDescent="0.25">
      <c r="A2861" s="10" t="s">
        <v>54</v>
      </c>
      <c r="B2861" s="11" t="s">
        <v>910</v>
      </c>
      <c r="C2861" s="12" t="s">
        <v>78</v>
      </c>
      <c r="D2861" s="10" t="s">
        <v>95</v>
      </c>
      <c r="E2861" s="13" t="s">
        <v>5360</v>
      </c>
      <c r="F2861" s="14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15"/>
      <c r="R2861" s="15"/>
      <c r="S2861" s="15"/>
      <c r="T2861" s="15"/>
      <c r="V2861" s="16">
        <f>(G2861+H2861+I2861+J2861+K2861+L2861+M2861+N2861+O2861+P2861+Q2861+R2861+S2861+T2861)*100</f>
        <v>0</v>
      </c>
    </row>
    <row r="2862" spans="1:22" s="3" customFormat="1" x14ac:dyDescent="0.25">
      <c r="A2862" s="17"/>
      <c r="B2862" s="18"/>
      <c r="C2862" s="19"/>
      <c r="D2862" s="17"/>
      <c r="E2862" s="23"/>
      <c r="F2862" s="14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V2862" s="22"/>
    </row>
    <row r="2863" spans="1:22" x14ac:dyDescent="0.25">
      <c r="A2863" s="10" t="s">
        <v>3031</v>
      </c>
      <c r="B2863" s="11" t="s">
        <v>3465</v>
      </c>
      <c r="C2863" s="12" t="s">
        <v>4448</v>
      </c>
      <c r="D2863" s="10" t="s">
        <v>95</v>
      </c>
      <c r="E2863" s="13" t="s">
        <v>5360</v>
      </c>
      <c r="F2863" s="14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15"/>
      <c r="R2863" s="15"/>
      <c r="S2863" s="15"/>
      <c r="T2863" s="15"/>
      <c r="V2863" s="16">
        <f t="shared" ref="V2863:V2864" si="328">(G2863+H2863+I2863+J2863+K2863+L2863+M2863+N2863+O2863+P2863+Q2863+R2863+S2863+T2863)*100</f>
        <v>0</v>
      </c>
    </row>
    <row r="2864" spans="1:22" x14ac:dyDescent="0.25">
      <c r="A2864" s="10" t="s">
        <v>3032</v>
      </c>
      <c r="B2864" s="11" t="s">
        <v>3466</v>
      </c>
      <c r="C2864" s="12" t="s">
        <v>4449</v>
      </c>
      <c r="D2864" s="10" t="s">
        <v>95</v>
      </c>
      <c r="E2864" s="13" t="s">
        <v>5360</v>
      </c>
      <c r="F2864" s="14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15"/>
      <c r="R2864" s="15"/>
      <c r="S2864" s="15"/>
      <c r="T2864" s="15"/>
      <c r="V2864" s="16">
        <f t="shared" si="328"/>
        <v>0</v>
      </c>
    </row>
    <row r="2865" spans="1:22" x14ac:dyDescent="0.25">
      <c r="A2865" s="10" t="s">
        <v>3033</v>
      </c>
      <c r="B2865" s="11" t="s">
        <v>3467</v>
      </c>
      <c r="C2865" s="12" t="s">
        <v>4450</v>
      </c>
      <c r="D2865" s="10" t="s">
        <v>96</v>
      </c>
      <c r="E2865" s="13" t="s">
        <v>5360</v>
      </c>
      <c r="F2865" s="14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15"/>
      <c r="R2865" s="15"/>
      <c r="S2865" s="15"/>
      <c r="T2865" s="15"/>
      <c r="V2865" s="16">
        <f>(G2865+H2865+I2865+J2865+K2865+L2865+M2865+N2865+O2865+P2865+Q2865+R2865+S2865+T2865)*288</f>
        <v>0</v>
      </c>
    </row>
    <row r="2866" spans="1:22" s="3" customFormat="1" x14ac:dyDescent="0.25">
      <c r="A2866" s="17"/>
      <c r="B2866" s="18"/>
      <c r="C2866" s="19"/>
      <c r="D2866" s="17"/>
      <c r="E2866" s="23"/>
      <c r="F2866" s="14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V2866" s="22"/>
    </row>
    <row r="2867" spans="1:22" x14ac:dyDescent="0.25">
      <c r="A2867" s="10">
        <v>70302</v>
      </c>
      <c r="B2867" s="11" t="s">
        <v>911</v>
      </c>
      <c r="C2867" s="12" t="s">
        <v>1859</v>
      </c>
      <c r="D2867" s="10">
        <v>102</v>
      </c>
      <c r="E2867" s="13" t="s">
        <v>5356</v>
      </c>
      <c r="F2867" s="14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38"/>
      <c r="T2867" s="38"/>
      <c r="V2867" s="16">
        <f t="shared" ref="V2867:V2868" si="329">(G2867+H2867+I2867+J2867+K2867+L2867+M2867+N2867+O2867+P2867+Q2867+R2867+S2867+T2867)*102</f>
        <v>0</v>
      </c>
    </row>
    <row r="2868" spans="1:22" x14ac:dyDescent="0.25">
      <c r="A2868" s="10">
        <v>9469</v>
      </c>
      <c r="B2868" s="11" t="s">
        <v>912</v>
      </c>
      <c r="C2868" s="12" t="s">
        <v>1860</v>
      </c>
      <c r="D2868" s="10">
        <v>102</v>
      </c>
      <c r="E2868" s="13" t="s">
        <v>5356</v>
      </c>
      <c r="F2868" s="14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38"/>
      <c r="T2868" s="38"/>
      <c r="V2868" s="16">
        <f t="shared" si="329"/>
        <v>0</v>
      </c>
    </row>
    <row r="2869" spans="1:22" s="3" customFormat="1" x14ac:dyDescent="0.25">
      <c r="A2869" s="17"/>
      <c r="B2869" s="18"/>
      <c r="C2869" s="19"/>
      <c r="D2869" s="17"/>
      <c r="E2869" s="23"/>
      <c r="F2869" s="14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V2869" s="22"/>
    </row>
    <row r="2870" spans="1:22" x14ac:dyDescent="0.25">
      <c r="A2870" s="10" t="s">
        <v>3034</v>
      </c>
      <c r="B2870" s="11" t="s">
        <v>3468</v>
      </c>
      <c r="C2870" s="12" t="s">
        <v>4451</v>
      </c>
      <c r="D2870" s="10" t="s">
        <v>131</v>
      </c>
      <c r="E2870" s="13" t="s">
        <v>5349</v>
      </c>
      <c r="F2870" s="14"/>
      <c r="G2870" s="15"/>
      <c r="H2870" s="15"/>
      <c r="I2870" s="38"/>
      <c r="J2870" s="38"/>
      <c r="K2870" s="38"/>
      <c r="L2870" s="38"/>
      <c r="M2870" s="38"/>
      <c r="N2870" s="38"/>
      <c r="O2870" s="38"/>
      <c r="P2870" s="38"/>
      <c r="Q2870" s="15"/>
      <c r="R2870" s="15"/>
      <c r="S2870" s="15"/>
      <c r="T2870" s="15"/>
      <c r="V2870" s="16">
        <f>(G2870+H2870+I2870+J2870+K2870+L2870+M2870+N2870+O2870+P2870+Q2870+R2870+S2870+T2870)*150</f>
        <v>0</v>
      </c>
    </row>
    <row r="2871" spans="1:22" x14ac:dyDescent="0.25">
      <c r="A2871" s="10" t="s">
        <v>3035</v>
      </c>
      <c r="B2871" s="11" t="s">
        <v>3393</v>
      </c>
      <c r="C2871" s="12" t="s">
        <v>4452</v>
      </c>
      <c r="D2871" s="10" t="s">
        <v>133</v>
      </c>
      <c r="E2871" s="13" t="s">
        <v>5349</v>
      </c>
      <c r="F2871" s="14"/>
      <c r="G2871" s="15"/>
      <c r="H2871" s="15"/>
      <c r="I2871" s="38"/>
      <c r="J2871" s="38"/>
      <c r="K2871" s="38"/>
      <c r="L2871" s="38"/>
      <c r="M2871" s="38"/>
      <c r="N2871" s="38"/>
      <c r="O2871" s="38"/>
      <c r="P2871" s="38"/>
      <c r="Q2871" s="15"/>
      <c r="R2871" s="15"/>
      <c r="S2871" s="15"/>
      <c r="T2871" s="15"/>
      <c r="V2871" s="16">
        <f>(G2871+H2871+I2871+J2871+K2871+L2871+M2871+N2871+O2871+P2871+Q2871+R2871+S2871+T2871)*70</f>
        <v>0</v>
      </c>
    </row>
    <row r="2872" spans="1:22" x14ac:dyDescent="0.25">
      <c r="A2872" s="10" t="s">
        <v>3036</v>
      </c>
      <c r="B2872" s="11" t="s">
        <v>3393</v>
      </c>
      <c r="C2872" s="12" t="s">
        <v>4452</v>
      </c>
      <c r="D2872" s="10" t="s">
        <v>131</v>
      </c>
      <c r="E2872" s="13" t="s">
        <v>5349</v>
      </c>
      <c r="F2872" s="14"/>
      <c r="G2872" s="15"/>
      <c r="H2872" s="15"/>
      <c r="I2872" s="38"/>
      <c r="J2872" s="38"/>
      <c r="K2872" s="38"/>
      <c r="L2872" s="38"/>
      <c r="M2872" s="38"/>
      <c r="N2872" s="38"/>
      <c r="O2872" s="38"/>
      <c r="P2872" s="38"/>
      <c r="Q2872" s="15"/>
      <c r="R2872" s="15"/>
      <c r="S2872" s="15"/>
      <c r="T2872" s="15"/>
      <c r="V2872" s="16">
        <f>(G2872+H2872+I2872+J2872+K2872+L2872+M2872+N2872+O2872+P2872+Q2872+R2872+S2872+T2872)*150</f>
        <v>0</v>
      </c>
    </row>
    <row r="2873" spans="1:22" x14ac:dyDescent="0.25">
      <c r="A2873" s="10" t="s">
        <v>3037</v>
      </c>
      <c r="B2873" s="11" t="s">
        <v>3469</v>
      </c>
      <c r="C2873" s="12" t="s">
        <v>4453</v>
      </c>
      <c r="D2873" s="10" t="s">
        <v>133</v>
      </c>
      <c r="E2873" s="13" t="s">
        <v>5349</v>
      </c>
      <c r="F2873" s="14"/>
      <c r="G2873" s="15"/>
      <c r="H2873" s="15"/>
      <c r="I2873" s="38"/>
      <c r="J2873" s="38"/>
      <c r="K2873" s="38"/>
      <c r="L2873" s="38"/>
      <c r="M2873" s="38"/>
      <c r="N2873" s="38"/>
      <c r="O2873" s="38"/>
      <c r="P2873" s="38"/>
      <c r="Q2873" s="15"/>
      <c r="R2873" s="15"/>
      <c r="S2873" s="15"/>
      <c r="T2873" s="15"/>
      <c r="V2873" s="16">
        <f>(G2873+H2873+I2873+J2873+K2873+L2873+M2873+N2873+O2873+P2873+Q2873+R2873+S2873+T2873)*70</f>
        <v>0</v>
      </c>
    </row>
    <row r="2874" spans="1:22" x14ac:dyDescent="0.25">
      <c r="A2874" s="10" t="s">
        <v>3038</v>
      </c>
      <c r="B2874" s="11" t="s">
        <v>3469</v>
      </c>
      <c r="C2874" s="12" t="s">
        <v>4453</v>
      </c>
      <c r="D2874" s="10" t="s">
        <v>131</v>
      </c>
      <c r="E2874" s="13" t="s">
        <v>5349</v>
      </c>
      <c r="F2874" s="14"/>
      <c r="G2874" s="15"/>
      <c r="H2874" s="15"/>
      <c r="I2874" s="38"/>
      <c r="J2874" s="38"/>
      <c r="K2874" s="38"/>
      <c r="L2874" s="38"/>
      <c r="M2874" s="38"/>
      <c r="N2874" s="38"/>
      <c r="O2874" s="38"/>
      <c r="P2874" s="38"/>
      <c r="Q2874" s="15"/>
      <c r="R2874" s="15"/>
      <c r="S2874" s="15"/>
      <c r="T2874" s="15"/>
      <c r="V2874" s="16">
        <f>(G2874+H2874+I2874+J2874+K2874+L2874+M2874+N2874+O2874+P2874+Q2874+R2874+S2874+T2874)*150</f>
        <v>0</v>
      </c>
    </row>
    <row r="2875" spans="1:22" s="3" customFormat="1" x14ac:dyDescent="0.25">
      <c r="A2875" s="17"/>
      <c r="B2875" s="18"/>
      <c r="C2875" s="19"/>
      <c r="D2875" s="17"/>
      <c r="E2875" s="23"/>
      <c r="F2875" s="14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V2875" s="22"/>
    </row>
    <row r="2876" spans="1:22" x14ac:dyDescent="0.25">
      <c r="A2876" s="10" t="s">
        <v>3039</v>
      </c>
      <c r="B2876" s="11" t="s">
        <v>3470</v>
      </c>
      <c r="C2876" s="12" t="s">
        <v>4454</v>
      </c>
      <c r="D2876" s="10" t="s">
        <v>95</v>
      </c>
      <c r="E2876" s="13" t="s">
        <v>5360</v>
      </c>
      <c r="F2876" s="14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15"/>
      <c r="R2876" s="15"/>
      <c r="S2876" s="15"/>
      <c r="T2876" s="15"/>
      <c r="V2876" s="16">
        <f>(G2876+H2876+I2876+J2876+K2876+L2876+M2876+N2876+O2876+P2876+Q2876+R2876+S2876+T2876)*100</f>
        <v>0</v>
      </c>
    </row>
    <row r="2877" spans="1:22" x14ac:dyDescent="0.25">
      <c r="A2877" s="10" t="s">
        <v>3040</v>
      </c>
      <c r="B2877" s="11" t="s">
        <v>3471</v>
      </c>
      <c r="C2877" s="12" t="s">
        <v>4455</v>
      </c>
      <c r="D2877" s="10" t="s">
        <v>96</v>
      </c>
      <c r="E2877" s="13" t="s">
        <v>5360</v>
      </c>
      <c r="F2877" s="14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15"/>
      <c r="R2877" s="15"/>
      <c r="S2877" s="15"/>
      <c r="T2877" s="15"/>
      <c r="V2877" s="16">
        <f t="shared" ref="V2877:V2885" si="330">(G2877+H2877+I2877+J2877+K2877+L2877+M2877+N2877+O2877+P2877+Q2877+R2877+S2877+T2877)*288</f>
        <v>0</v>
      </c>
    </row>
    <row r="2878" spans="1:22" x14ac:dyDescent="0.25">
      <c r="A2878" s="10" t="s">
        <v>3041</v>
      </c>
      <c r="B2878" s="11" t="s">
        <v>3471</v>
      </c>
      <c r="C2878" s="12" t="s">
        <v>4456</v>
      </c>
      <c r="D2878" s="10" t="s">
        <v>96</v>
      </c>
      <c r="E2878" s="13" t="s">
        <v>5360</v>
      </c>
      <c r="F2878" s="14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15"/>
      <c r="R2878" s="15"/>
      <c r="S2878" s="15"/>
      <c r="T2878" s="15"/>
      <c r="V2878" s="16">
        <f t="shared" si="330"/>
        <v>0</v>
      </c>
    </row>
    <row r="2879" spans="1:22" x14ac:dyDescent="0.25">
      <c r="A2879" s="10" t="s">
        <v>3042</v>
      </c>
      <c r="B2879" s="11" t="s">
        <v>3471</v>
      </c>
      <c r="C2879" s="12" t="s">
        <v>4457</v>
      </c>
      <c r="D2879" s="10" t="s">
        <v>96</v>
      </c>
      <c r="E2879" s="13" t="s">
        <v>5360</v>
      </c>
      <c r="F2879" s="14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15"/>
      <c r="R2879" s="15"/>
      <c r="S2879" s="15"/>
      <c r="T2879" s="15"/>
      <c r="V2879" s="16">
        <f t="shared" si="330"/>
        <v>0</v>
      </c>
    </row>
    <row r="2880" spans="1:22" x14ac:dyDescent="0.25">
      <c r="A2880" s="10" t="s">
        <v>3043</v>
      </c>
      <c r="B2880" s="11" t="s">
        <v>3471</v>
      </c>
      <c r="C2880" s="12" t="s">
        <v>4458</v>
      </c>
      <c r="D2880" s="10" t="s">
        <v>96</v>
      </c>
      <c r="E2880" s="13" t="s">
        <v>5360</v>
      </c>
      <c r="F2880" s="14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15"/>
      <c r="R2880" s="15"/>
      <c r="S2880" s="15"/>
      <c r="T2880" s="15"/>
      <c r="V2880" s="16">
        <f t="shared" si="330"/>
        <v>0</v>
      </c>
    </row>
    <row r="2881" spans="1:22" x14ac:dyDescent="0.25">
      <c r="A2881" s="10" t="s">
        <v>3044</v>
      </c>
      <c r="B2881" s="11" t="s">
        <v>3472</v>
      </c>
      <c r="C2881" s="12" t="s">
        <v>4459</v>
      </c>
      <c r="D2881" s="10" t="s">
        <v>96</v>
      </c>
      <c r="E2881" s="13" t="s">
        <v>5360</v>
      </c>
      <c r="F2881" s="14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15"/>
      <c r="R2881" s="15"/>
      <c r="S2881" s="15"/>
      <c r="T2881" s="15"/>
      <c r="V2881" s="16">
        <f t="shared" si="330"/>
        <v>0</v>
      </c>
    </row>
    <row r="2882" spans="1:22" x14ac:dyDescent="0.25">
      <c r="A2882" s="10" t="s">
        <v>3045</v>
      </c>
      <c r="B2882" s="11" t="s">
        <v>3472</v>
      </c>
      <c r="C2882" s="12" t="s">
        <v>4460</v>
      </c>
      <c r="D2882" s="10" t="s">
        <v>96</v>
      </c>
      <c r="E2882" s="13" t="s">
        <v>5360</v>
      </c>
      <c r="F2882" s="14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15"/>
      <c r="R2882" s="15"/>
      <c r="S2882" s="15"/>
      <c r="T2882" s="15"/>
      <c r="V2882" s="16">
        <f t="shared" si="330"/>
        <v>0</v>
      </c>
    </row>
    <row r="2883" spans="1:22" x14ac:dyDescent="0.25">
      <c r="A2883" s="10" t="s">
        <v>3046</v>
      </c>
      <c r="B2883" s="11" t="s">
        <v>3472</v>
      </c>
      <c r="C2883" s="12" t="s">
        <v>4461</v>
      </c>
      <c r="D2883" s="10" t="s">
        <v>96</v>
      </c>
      <c r="E2883" s="13" t="s">
        <v>5360</v>
      </c>
      <c r="F2883" s="14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15"/>
      <c r="R2883" s="15"/>
      <c r="S2883" s="15"/>
      <c r="T2883" s="15"/>
      <c r="V2883" s="16">
        <f t="shared" si="330"/>
        <v>0</v>
      </c>
    </row>
    <row r="2884" spans="1:22" x14ac:dyDescent="0.25">
      <c r="A2884" s="10" t="s">
        <v>3047</v>
      </c>
      <c r="B2884" s="11" t="s">
        <v>3472</v>
      </c>
      <c r="C2884" s="12" t="s">
        <v>4462</v>
      </c>
      <c r="D2884" s="10" t="s">
        <v>96</v>
      </c>
      <c r="E2884" s="13" t="s">
        <v>5360</v>
      </c>
      <c r="F2884" s="14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15"/>
      <c r="R2884" s="15"/>
      <c r="S2884" s="15"/>
      <c r="T2884" s="15"/>
      <c r="V2884" s="16">
        <f t="shared" si="330"/>
        <v>0</v>
      </c>
    </row>
    <row r="2885" spans="1:22" x14ac:dyDescent="0.25">
      <c r="A2885" s="10" t="s">
        <v>3048</v>
      </c>
      <c r="B2885" s="11" t="s">
        <v>3472</v>
      </c>
      <c r="C2885" s="12" t="s">
        <v>4463</v>
      </c>
      <c r="D2885" s="10" t="s">
        <v>96</v>
      </c>
      <c r="E2885" s="13" t="s">
        <v>5360</v>
      </c>
      <c r="F2885" s="14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15"/>
      <c r="R2885" s="15"/>
      <c r="S2885" s="15"/>
      <c r="T2885" s="15"/>
      <c r="V2885" s="16">
        <f t="shared" si="330"/>
        <v>0</v>
      </c>
    </row>
    <row r="2886" spans="1:22" x14ac:dyDescent="0.25">
      <c r="A2886" s="10" t="s">
        <v>3049</v>
      </c>
      <c r="B2886" s="11" t="s">
        <v>3472</v>
      </c>
      <c r="C2886" s="12" t="s">
        <v>4464</v>
      </c>
      <c r="D2886" s="10" t="s">
        <v>95</v>
      </c>
      <c r="E2886" s="13" t="s">
        <v>5360</v>
      </c>
      <c r="F2886" s="14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15"/>
      <c r="R2886" s="15"/>
      <c r="S2886" s="15"/>
      <c r="T2886" s="15"/>
      <c r="V2886" s="16">
        <f t="shared" ref="V2886:V2887" si="331">(G2886+H2886+I2886+J2886+K2886+L2886+M2886+N2886+O2886+P2886+Q2886+R2886+S2886+T2886)*100</f>
        <v>0</v>
      </c>
    </row>
    <row r="2887" spans="1:22" x14ac:dyDescent="0.25">
      <c r="A2887" s="10" t="s">
        <v>3050</v>
      </c>
      <c r="B2887" s="11" t="s">
        <v>3472</v>
      </c>
      <c r="C2887" s="12" t="s">
        <v>4465</v>
      </c>
      <c r="D2887" s="10" t="s">
        <v>95</v>
      </c>
      <c r="E2887" s="13" t="s">
        <v>5360</v>
      </c>
      <c r="F2887" s="14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15"/>
      <c r="R2887" s="15"/>
      <c r="S2887" s="15"/>
      <c r="T2887" s="15"/>
      <c r="V2887" s="16">
        <f t="shared" si="331"/>
        <v>0</v>
      </c>
    </row>
    <row r="2888" spans="1:22" x14ac:dyDescent="0.25">
      <c r="A2888" s="10" t="s">
        <v>3051</v>
      </c>
      <c r="B2888" s="11" t="s">
        <v>3472</v>
      </c>
      <c r="C2888" s="12" t="s">
        <v>4466</v>
      </c>
      <c r="D2888" s="10" t="s">
        <v>96</v>
      </c>
      <c r="E2888" s="13" t="s">
        <v>5360</v>
      </c>
      <c r="F2888" s="14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15"/>
      <c r="R2888" s="15"/>
      <c r="S2888" s="15"/>
      <c r="T2888" s="15"/>
      <c r="V2888" s="16">
        <f t="shared" ref="V2888:V2889" si="332">(G2888+H2888+I2888+J2888+K2888+L2888+M2888+N2888+O2888+P2888+Q2888+R2888+S2888+T2888)*288</f>
        <v>0</v>
      </c>
    </row>
    <row r="2889" spans="1:22" x14ac:dyDescent="0.25">
      <c r="A2889" s="10" t="s">
        <v>3052</v>
      </c>
      <c r="B2889" s="11" t="s">
        <v>3472</v>
      </c>
      <c r="C2889" s="12" t="s">
        <v>4467</v>
      </c>
      <c r="D2889" s="10" t="s">
        <v>96</v>
      </c>
      <c r="E2889" s="13" t="s">
        <v>5360</v>
      </c>
      <c r="F2889" s="14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15"/>
      <c r="R2889" s="15"/>
      <c r="S2889" s="15"/>
      <c r="T2889" s="15"/>
      <c r="V2889" s="16">
        <f t="shared" si="332"/>
        <v>0</v>
      </c>
    </row>
    <row r="2890" spans="1:22" x14ac:dyDescent="0.25">
      <c r="A2890" s="10" t="s">
        <v>3053</v>
      </c>
      <c r="B2890" s="11" t="s">
        <v>913</v>
      </c>
      <c r="C2890" s="12" t="s">
        <v>4468</v>
      </c>
      <c r="D2890" s="10" t="s">
        <v>95</v>
      </c>
      <c r="E2890" s="13" t="s">
        <v>5360</v>
      </c>
      <c r="F2890" s="14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15"/>
      <c r="R2890" s="15"/>
      <c r="S2890" s="15"/>
      <c r="T2890" s="15"/>
      <c r="V2890" s="16">
        <f t="shared" ref="V2890:V2896" si="333">(G2890+H2890+I2890+J2890+K2890+L2890+M2890+N2890+O2890+P2890+Q2890+R2890+S2890+T2890)*100</f>
        <v>0</v>
      </c>
    </row>
    <row r="2891" spans="1:22" x14ac:dyDescent="0.25">
      <c r="A2891" s="10" t="s">
        <v>3054</v>
      </c>
      <c r="B2891" s="11" t="s">
        <v>913</v>
      </c>
      <c r="C2891" s="12" t="s">
        <v>4469</v>
      </c>
      <c r="D2891" s="10" t="s">
        <v>95</v>
      </c>
      <c r="E2891" s="13" t="s">
        <v>5360</v>
      </c>
      <c r="F2891" s="14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15"/>
      <c r="R2891" s="15"/>
      <c r="S2891" s="15"/>
      <c r="T2891" s="15"/>
      <c r="V2891" s="16">
        <f t="shared" si="333"/>
        <v>0</v>
      </c>
    </row>
    <row r="2892" spans="1:22" x14ac:dyDescent="0.25">
      <c r="A2892" s="10" t="s">
        <v>3055</v>
      </c>
      <c r="B2892" s="11" t="s">
        <v>913</v>
      </c>
      <c r="C2892" s="12" t="s">
        <v>4470</v>
      </c>
      <c r="D2892" s="10" t="s">
        <v>95</v>
      </c>
      <c r="E2892" s="13" t="s">
        <v>5360</v>
      </c>
      <c r="F2892" s="14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15"/>
      <c r="R2892" s="15"/>
      <c r="S2892" s="15"/>
      <c r="T2892" s="15"/>
      <c r="V2892" s="16">
        <f t="shared" si="333"/>
        <v>0</v>
      </c>
    </row>
    <row r="2893" spans="1:22" x14ac:dyDescent="0.25">
      <c r="A2893" s="10" t="s">
        <v>3056</v>
      </c>
      <c r="B2893" s="11" t="s">
        <v>913</v>
      </c>
      <c r="C2893" s="12" t="s">
        <v>4471</v>
      </c>
      <c r="D2893" s="10" t="s">
        <v>95</v>
      </c>
      <c r="E2893" s="13" t="s">
        <v>5360</v>
      </c>
      <c r="F2893" s="14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15"/>
      <c r="R2893" s="15"/>
      <c r="S2893" s="15"/>
      <c r="T2893" s="15"/>
      <c r="V2893" s="16">
        <f t="shared" si="333"/>
        <v>0</v>
      </c>
    </row>
    <row r="2894" spans="1:22" x14ac:dyDescent="0.25">
      <c r="A2894" s="10" t="s">
        <v>3057</v>
      </c>
      <c r="B2894" s="11" t="s">
        <v>913</v>
      </c>
      <c r="C2894" s="12" t="s">
        <v>4472</v>
      </c>
      <c r="D2894" s="10" t="s">
        <v>95</v>
      </c>
      <c r="E2894" s="13" t="s">
        <v>5360</v>
      </c>
      <c r="F2894" s="14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15"/>
      <c r="R2894" s="15"/>
      <c r="S2894" s="15"/>
      <c r="T2894" s="15"/>
      <c r="V2894" s="16">
        <f t="shared" si="333"/>
        <v>0</v>
      </c>
    </row>
    <row r="2895" spans="1:22" x14ac:dyDescent="0.25">
      <c r="A2895" s="10" t="s">
        <v>3058</v>
      </c>
      <c r="B2895" s="11" t="s">
        <v>913</v>
      </c>
      <c r="C2895" s="12" t="s">
        <v>4473</v>
      </c>
      <c r="D2895" s="10" t="s">
        <v>95</v>
      </c>
      <c r="E2895" s="13" t="s">
        <v>5360</v>
      </c>
      <c r="F2895" s="14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15"/>
      <c r="R2895" s="15"/>
      <c r="S2895" s="15"/>
      <c r="T2895" s="15"/>
      <c r="V2895" s="16">
        <f t="shared" si="333"/>
        <v>0</v>
      </c>
    </row>
    <row r="2896" spans="1:22" x14ac:dyDescent="0.25">
      <c r="A2896" s="10" t="s">
        <v>3059</v>
      </c>
      <c r="B2896" s="11" t="s">
        <v>913</v>
      </c>
      <c r="C2896" s="12" t="s">
        <v>4474</v>
      </c>
      <c r="D2896" s="10" t="s">
        <v>95</v>
      </c>
      <c r="E2896" s="13" t="s">
        <v>5360</v>
      </c>
      <c r="F2896" s="14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15"/>
      <c r="R2896" s="15"/>
      <c r="S2896" s="15"/>
      <c r="T2896" s="15"/>
      <c r="V2896" s="16">
        <f t="shared" si="333"/>
        <v>0</v>
      </c>
    </row>
    <row r="2897" spans="1:22" x14ac:dyDescent="0.25">
      <c r="A2897" s="10">
        <v>9693</v>
      </c>
      <c r="B2897" s="11" t="s">
        <v>913</v>
      </c>
      <c r="C2897" s="12" t="s">
        <v>1861</v>
      </c>
      <c r="D2897" s="10">
        <v>102</v>
      </c>
      <c r="E2897" s="13" t="s">
        <v>5356</v>
      </c>
      <c r="F2897" s="14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38"/>
      <c r="T2897" s="38"/>
      <c r="V2897" s="16">
        <f t="shared" ref="V2897:V2906" si="334">(G2897+H2897+I2897+J2897+K2897+L2897+M2897+N2897+O2897+P2897+Q2897+R2897+S2897+T2897)*102</f>
        <v>0</v>
      </c>
    </row>
    <row r="2898" spans="1:22" x14ac:dyDescent="0.25">
      <c r="A2898" s="10">
        <v>9694</v>
      </c>
      <c r="B2898" s="11" t="s">
        <v>913</v>
      </c>
      <c r="C2898" s="12" t="s">
        <v>1862</v>
      </c>
      <c r="D2898" s="10">
        <v>102</v>
      </c>
      <c r="E2898" s="13" t="s">
        <v>5356</v>
      </c>
      <c r="F2898" s="14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38"/>
      <c r="T2898" s="38"/>
      <c r="V2898" s="16">
        <f t="shared" si="334"/>
        <v>0</v>
      </c>
    </row>
    <row r="2899" spans="1:22" x14ac:dyDescent="0.25">
      <c r="A2899" s="10">
        <v>78284</v>
      </c>
      <c r="B2899" s="11" t="s">
        <v>913</v>
      </c>
      <c r="C2899" s="12" t="s">
        <v>1863</v>
      </c>
      <c r="D2899" s="10">
        <v>102</v>
      </c>
      <c r="E2899" s="13" t="s">
        <v>5356</v>
      </c>
      <c r="F2899" s="14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38"/>
      <c r="T2899" s="38"/>
      <c r="V2899" s="16">
        <f t="shared" si="334"/>
        <v>0</v>
      </c>
    </row>
    <row r="2900" spans="1:22" x14ac:dyDescent="0.25">
      <c r="A2900" s="10">
        <v>77315</v>
      </c>
      <c r="B2900" s="11" t="s">
        <v>913</v>
      </c>
      <c r="C2900" s="12" t="s">
        <v>1864</v>
      </c>
      <c r="D2900" s="10">
        <v>102</v>
      </c>
      <c r="E2900" s="13" t="s">
        <v>5356</v>
      </c>
      <c r="F2900" s="14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38"/>
      <c r="T2900" s="38"/>
      <c r="V2900" s="16">
        <f t="shared" si="334"/>
        <v>0</v>
      </c>
    </row>
    <row r="2901" spans="1:22" x14ac:dyDescent="0.25">
      <c r="A2901" s="10">
        <v>77320</v>
      </c>
      <c r="B2901" s="11" t="s">
        <v>914</v>
      </c>
      <c r="C2901" s="12" t="s">
        <v>1865</v>
      </c>
      <c r="D2901" s="10">
        <v>102</v>
      </c>
      <c r="E2901" s="13" t="s">
        <v>5356</v>
      </c>
      <c r="F2901" s="14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38"/>
      <c r="T2901" s="38"/>
      <c r="V2901" s="16">
        <f t="shared" si="334"/>
        <v>0</v>
      </c>
    </row>
    <row r="2902" spans="1:22" x14ac:dyDescent="0.25">
      <c r="A2902" s="10">
        <v>9466</v>
      </c>
      <c r="B2902" s="11" t="s">
        <v>913</v>
      </c>
      <c r="C2902" s="12" t="s">
        <v>1866</v>
      </c>
      <c r="D2902" s="10">
        <v>102</v>
      </c>
      <c r="E2902" s="13" t="s">
        <v>5356</v>
      </c>
      <c r="F2902" s="14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38"/>
      <c r="T2902" s="38"/>
      <c r="V2902" s="16">
        <f t="shared" si="334"/>
        <v>0</v>
      </c>
    </row>
    <row r="2903" spans="1:22" x14ac:dyDescent="0.25">
      <c r="A2903" s="10">
        <v>77318</v>
      </c>
      <c r="B2903" s="11" t="s">
        <v>913</v>
      </c>
      <c r="C2903" s="12" t="s">
        <v>1867</v>
      </c>
      <c r="D2903" s="10">
        <v>102</v>
      </c>
      <c r="E2903" s="13" t="s">
        <v>5356</v>
      </c>
      <c r="F2903" s="14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38"/>
      <c r="T2903" s="38"/>
      <c r="V2903" s="16">
        <f t="shared" si="334"/>
        <v>0</v>
      </c>
    </row>
    <row r="2904" spans="1:22" x14ac:dyDescent="0.25">
      <c r="A2904" s="10">
        <v>77306</v>
      </c>
      <c r="B2904" s="11" t="s">
        <v>913</v>
      </c>
      <c r="C2904" s="12" t="s">
        <v>1868</v>
      </c>
      <c r="D2904" s="10">
        <v>102</v>
      </c>
      <c r="E2904" s="13" t="s">
        <v>5356</v>
      </c>
      <c r="F2904" s="14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38"/>
      <c r="T2904" s="38"/>
      <c r="V2904" s="16">
        <f t="shared" si="334"/>
        <v>0</v>
      </c>
    </row>
    <row r="2905" spans="1:22" x14ac:dyDescent="0.25">
      <c r="A2905" s="10">
        <v>3234</v>
      </c>
      <c r="B2905" s="11" t="s">
        <v>915</v>
      </c>
      <c r="C2905" s="12" t="s">
        <v>1869</v>
      </c>
      <c r="D2905" s="10">
        <v>102</v>
      </c>
      <c r="E2905" s="13" t="s">
        <v>5356</v>
      </c>
      <c r="F2905" s="14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38"/>
      <c r="T2905" s="38"/>
      <c r="V2905" s="16">
        <f t="shared" si="334"/>
        <v>0</v>
      </c>
    </row>
    <row r="2906" spans="1:22" x14ac:dyDescent="0.25">
      <c r="A2906" s="10">
        <v>78276</v>
      </c>
      <c r="B2906" s="11" t="s">
        <v>913</v>
      </c>
      <c r="C2906" s="12" t="s">
        <v>1870</v>
      </c>
      <c r="D2906" s="10">
        <v>102</v>
      </c>
      <c r="E2906" s="13" t="s">
        <v>5356</v>
      </c>
      <c r="F2906" s="14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38"/>
      <c r="T2906" s="38"/>
      <c r="V2906" s="16">
        <f t="shared" si="334"/>
        <v>0</v>
      </c>
    </row>
    <row r="2907" spans="1:22" x14ac:dyDescent="0.25">
      <c r="A2907" s="10">
        <v>78260</v>
      </c>
      <c r="B2907" s="11" t="s">
        <v>916</v>
      </c>
      <c r="C2907" s="12" t="s">
        <v>1871</v>
      </c>
      <c r="D2907" s="10">
        <v>84</v>
      </c>
      <c r="E2907" s="13">
        <v>26</v>
      </c>
      <c r="F2907" s="14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38"/>
      <c r="T2907" s="15"/>
      <c r="V2907" s="16">
        <f>(G2907+H2907+I2907+J2907+K2907+L2907+M2907+N2907+O2907+P2907+Q2907+R2907+S2907+T2907)*84</f>
        <v>0</v>
      </c>
    </row>
    <row r="2908" spans="1:22" x14ac:dyDescent="0.25">
      <c r="A2908" s="10" t="s">
        <v>3060</v>
      </c>
      <c r="B2908" s="11" t="s">
        <v>916</v>
      </c>
      <c r="C2908" s="12" t="s">
        <v>4475</v>
      </c>
      <c r="D2908" s="10" t="s">
        <v>4633</v>
      </c>
      <c r="E2908" s="13" t="s">
        <v>5360</v>
      </c>
      <c r="F2908" s="14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15"/>
      <c r="R2908" s="15"/>
      <c r="S2908" s="15"/>
      <c r="T2908" s="15"/>
      <c r="V2908" s="16">
        <f>(G2908+H2908+I2908+J2908+K2908+L2908+M2908+N2908+O2908+P2908+Q2908+R2908+S2908+T2908)*50</f>
        <v>0</v>
      </c>
    </row>
    <row r="2909" spans="1:22" x14ac:dyDescent="0.25">
      <c r="A2909" s="10" t="s">
        <v>3061</v>
      </c>
      <c r="B2909" s="11" t="s">
        <v>3473</v>
      </c>
      <c r="C2909" s="12" t="s">
        <v>4476</v>
      </c>
      <c r="D2909" s="10" t="s">
        <v>96</v>
      </c>
      <c r="E2909" s="13" t="s">
        <v>5360</v>
      </c>
      <c r="F2909" s="14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15"/>
      <c r="R2909" s="15"/>
      <c r="S2909" s="15"/>
      <c r="T2909" s="15"/>
      <c r="V2909" s="16">
        <f t="shared" ref="V2909:V2913" si="335">(G2909+H2909+I2909+J2909+K2909+L2909+M2909+N2909+O2909+P2909+Q2909+R2909+S2909+T2909)*288</f>
        <v>0</v>
      </c>
    </row>
    <row r="2910" spans="1:22" x14ac:dyDescent="0.25">
      <c r="A2910" s="10" t="s">
        <v>3062</v>
      </c>
      <c r="B2910" s="11" t="s">
        <v>3473</v>
      </c>
      <c r="C2910" s="12" t="s">
        <v>4477</v>
      </c>
      <c r="D2910" s="10" t="s">
        <v>96</v>
      </c>
      <c r="E2910" s="13" t="s">
        <v>5360</v>
      </c>
      <c r="F2910" s="14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15"/>
      <c r="R2910" s="15"/>
      <c r="S2910" s="15"/>
      <c r="T2910" s="15"/>
      <c r="V2910" s="16">
        <f t="shared" si="335"/>
        <v>0</v>
      </c>
    </row>
    <row r="2911" spans="1:22" x14ac:dyDescent="0.25">
      <c r="A2911" s="10" t="s">
        <v>3063</v>
      </c>
      <c r="B2911" s="11" t="s">
        <v>3473</v>
      </c>
      <c r="C2911" s="12" t="s">
        <v>4478</v>
      </c>
      <c r="D2911" s="10" t="s">
        <v>96</v>
      </c>
      <c r="E2911" s="13" t="s">
        <v>5360</v>
      </c>
      <c r="F2911" s="14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15"/>
      <c r="R2911" s="15"/>
      <c r="S2911" s="15"/>
      <c r="T2911" s="15"/>
      <c r="V2911" s="16">
        <f t="shared" si="335"/>
        <v>0</v>
      </c>
    </row>
    <row r="2912" spans="1:22" x14ac:dyDescent="0.25">
      <c r="A2912" s="10" t="s">
        <v>3064</v>
      </c>
      <c r="B2912" s="11" t="s">
        <v>3473</v>
      </c>
      <c r="C2912" s="12" t="s">
        <v>4479</v>
      </c>
      <c r="D2912" s="10" t="s">
        <v>96</v>
      </c>
      <c r="E2912" s="13" t="s">
        <v>5360</v>
      </c>
      <c r="F2912" s="14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15"/>
      <c r="R2912" s="15"/>
      <c r="S2912" s="15"/>
      <c r="T2912" s="15"/>
      <c r="V2912" s="16">
        <f t="shared" si="335"/>
        <v>0</v>
      </c>
    </row>
    <row r="2913" spans="1:22" x14ac:dyDescent="0.25">
      <c r="A2913" s="10" t="s">
        <v>3065</v>
      </c>
      <c r="B2913" s="11" t="s">
        <v>3473</v>
      </c>
      <c r="C2913" s="12" t="s">
        <v>4480</v>
      </c>
      <c r="D2913" s="10" t="s">
        <v>96</v>
      </c>
      <c r="E2913" s="13" t="s">
        <v>5360</v>
      </c>
      <c r="F2913" s="14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15"/>
      <c r="R2913" s="15"/>
      <c r="S2913" s="15"/>
      <c r="T2913" s="15"/>
      <c r="V2913" s="16">
        <f t="shared" si="335"/>
        <v>0</v>
      </c>
    </row>
    <row r="2914" spans="1:22" x14ac:dyDescent="0.25">
      <c r="A2914" s="10">
        <v>1828</v>
      </c>
      <c r="B2914" s="11" t="s">
        <v>917</v>
      </c>
      <c r="C2914" s="12" t="s">
        <v>1872</v>
      </c>
      <c r="D2914" s="10">
        <v>102</v>
      </c>
      <c r="E2914" s="13" t="s">
        <v>5355</v>
      </c>
      <c r="F2914" s="14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38"/>
      <c r="S2914" s="38"/>
      <c r="T2914" s="38"/>
      <c r="V2914" s="16">
        <f>(G2914+H2914+I2914+J2914+K2914+L2914+M2914+N2914+O2914+P2914+Q2914+R2914+S2914+T2914)*102</f>
        <v>0</v>
      </c>
    </row>
    <row r="2915" spans="1:22" x14ac:dyDescent="0.25">
      <c r="A2915" s="10">
        <v>78250</v>
      </c>
      <c r="B2915" s="11" t="s">
        <v>917</v>
      </c>
      <c r="C2915" s="12" t="s">
        <v>1873</v>
      </c>
      <c r="D2915" s="10">
        <v>84</v>
      </c>
      <c r="E2915" s="13" t="s">
        <v>5355</v>
      </c>
      <c r="F2915" s="14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38"/>
      <c r="S2915" s="38"/>
      <c r="T2915" s="38"/>
      <c r="V2915" s="16">
        <f t="shared" ref="V2915:V2916" si="336">(G2915+H2915+I2915+J2915+K2915+L2915+M2915+N2915+O2915+P2915+Q2915+R2915+S2915+T2915)*84</f>
        <v>0</v>
      </c>
    </row>
    <row r="2916" spans="1:22" x14ac:dyDescent="0.25">
      <c r="A2916" s="10">
        <v>78227</v>
      </c>
      <c r="B2916" s="11" t="s">
        <v>917</v>
      </c>
      <c r="C2916" s="12" t="s">
        <v>1874</v>
      </c>
      <c r="D2916" s="10">
        <v>84</v>
      </c>
      <c r="E2916" s="13" t="s">
        <v>5354</v>
      </c>
      <c r="F2916" s="14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38"/>
      <c r="S2916" s="38"/>
      <c r="T2916" s="15"/>
      <c r="V2916" s="16">
        <f t="shared" si="336"/>
        <v>0</v>
      </c>
    </row>
    <row r="2917" spans="1:22" x14ac:dyDescent="0.25">
      <c r="A2917" s="10" t="s">
        <v>3066</v>
      </c>
      <c r="B2917" s="11" t="s">
        <v>3474</v>
      </c>
      <c r="C2917" s="12" t="s">
        <v>4481</v>
      </c>
      <c r="D2917" s="10" t="s">
        <v>4633</v>
      </c>
      <c r="E2917" s="13" t="s">
        <v>5360</v>
      </c>
      <c r="F2917" s="14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15"/>
      <c r="R2917" s="15"/>
      <c r="S2917" s="15"/>
      <c r="T2917" s="15"/>
      <c r="V2917" s="16">
        <f>(G2917+H2917+I2917+J2917+K2917+L2917+M2917+N2917+O2917+P2917+Q2917+R2917+S2917+T2917)*50</f>
        <v>0</v>
      </c>
    </row>
    <row r="2918" spans="1:22" x14ac:dyDescent="0.25">
      <c r="A2918" s="10">
        <v>78297</v>
      </c>
      <c r="B2918" s="11" t="s">
        <v>917</v>
      </c>
      <c r="C2918" s="12" t="s">
        <v>1875</v>
      </c>
      <c r="D2918" s="10">
        <v>102</v>
      </c>
      <c r="E2918" s="13" t="s">
        <v>5356</v>
      </c>
      <c r="F2918" s="14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38"/>
      <c r="T2918" s="38"/>
      <c r="V2918" s="16">
        <f>(G2918+H2918+I2918+J2918+K2918+L2918+M2918+N2918+O2918+P2918+Q2918+R2918+S2918+T2918)*102</f>
        <v>0</v>
      </c>
    </row>
    <row r="2919" spans="1:22" x14ac:dyDescent="0.25">
      <c r="A2919" s="10">
        <v>78261</v>
      </c>
      <c r="B2919" s="11" t="s">
        <v>917</v>
      </c>
      <c r="C2919" s="12" t="s">
        <v>1876</v>
      </c>
      <c r="D2919" s="10">
        <v>84</v>
      </c>
      <c r="E2919" s="13" t="s">
        <v>5354</v>
      </c>
      <c r="F2919" s="14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38"/>
      <c r="S2919" s="38"/>
      <c r="T2919" s="15"/>
      <c r="V2919" s="16">
        <f t="shared" ref="V2919:V2920" si="337">(G2919+H2919+I2919+J2919+K2919+L2919+M2919+N2919+O2919+P2919+Q2919+R2919+S2919+T2919)*84</f>
        <v>0</v>
      </c>
    </row>
    <row r="2920" spans="1:22" x14ac:dyDescent="0.25">
      <c r="A2920" s="10">
        <v>78281</v>
      </c>
      <c r="B2920" s="11" t="s">
        <v>917</v>
      </c>
      <c r="C2920" s="12" t="s">
        <v>1877</v>
      </c>
      <c r="D2920" s="10">
        <v>84</v>
      </c>
      <c r="E2920" s="13" t="s">
        <v>5354</v>
      </c>
      <c r="F2920" s="14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38"/>
      <c r="S2920" s="38"/>
      <c r="T2920" s="15"/>
      <c r="V2920" s="16">
        <f t="shared" si="337"/>
        <v>0</v>
      </c>
    </row>
    <row r="2921" spans="1:22" x14ac:dyDescent="0.25">
      <c r="A2921" s="10">
        <v>77336</v>
      </c>
      <c r="B2921" s="11" t="s">
        <v>917</v>
      </c>
      <c r="C2921" s="12" t="s">
        <v>1878</v>
      </c>
      <c r="D2921" s="10">
        <v>102</v>
      </c>
      <c r="E2921" s="13">
        <v>26</v>
      </c>
      <c r="F2921" s="14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15"/>
      <c r="S2921" s="38"/>
      <c r="T2921" s="15"/>
      <c r="V2921" s="16">
        <f t="shared" ref="V2921:V2922" si="338">(G2921+H2921+I2921+J2921+K2921+L2921+M2921+N2921+O2921+P2921+Q2921+R2921+S2921+T2921)*102</f>
        <v>0</v>
      </c>
    </row>
    <row r="2922" spans="1:22" x14ac:dyDescent="0.25">
      <c r="A2922" s="10">
        <v>78299</v>
      </c>
      <c r="B2922" s="11" t="s">
        <v>917</v>
      </c>
      <c r="C2922" s="12" t="s">
        <v>1879</v>
      </c>
      <c r="D2922" s="10">
        <v>102</v>
      </c>
      <c r="E2922" s="13">
        <v>26</v>
      </c>
      <c r="F2922" s="14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38"/>
      <c r="T2922" s="15"/>
      <c r="V2922" s="16">
        <f t="shared" si="338"/>
        <v>0</v>
      </c>
    </row>
    <row r="2923" spans="1:22" x14ac:dyDescent="0.25">
      <c r="A2923" s="10">
        <v>78262</v>
      </c>
      <c r="B2923" s="11" t="s">
        <v>917</v>
      </c>
      <c r="C2923" s="12" t="s">
        <v>1880</v>
      </c>
      <c r="D2923" s="10">
        <v>84</v>
      </c>
      <c r="E2923" s="13" t="s">
        <v>5354</v>
      </c>
      <c r="F2923" s="14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38"/>
      <c r="S2923" s="38"/>
      <c r="T2923" s="15"/>
      <c r="V2923" s="16">
        <f>(G2923+H2923+I2923+J2923+K2923+L2923+M2923+N2923+O2923+P2923+Q2923+R2923+S2923+T2923)*84</f>
        <v>0</v>
      </c>
    </row>
    <row r="2924" spans="1:22" x14ac:dyDescent="0.25">
      <c r="A2924" s="10" t="s">
        <v>3067</v>
      </c>
      <c r="B2924" s="11" t="s">
        <v>3474</v>
      </c>
      <c r="C2924" s="12" t="s">
        <v>4482</v>
      </c>
      <c r="D2924" s="10" t="s">
        <v>4633</v>
      </c>
      <c r="E2924" s="13" t="s">
        <v>5360</v>
      </c>
      <c r="F2924" s="14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15"/>
      <c r="R2924" s="15"/>
      <c r="S2924" s="15"/>
      <c r="T2924" s="15"/>
      <c r="V2924" s="16">
        <f t="shared" ref="V2924:V2927" si="339">(G2924+H2924+I2924+J2924+K2924+L2924+M2924+N2924+O2924+P2924+Q2924+R2924+S2924+T2924)*50</f>
        <v>0</v>
      </c>
    </row>
    <row r="2925" spans="1:22" x14ac:dyDescent="0.25">
      <c r="A2925" s="10" t="s">
        <v>3068</v>
      </c>
      <c r="B2925" s="11" t="s">
        <v>3474</v>
      </c>
      <c r="C2925" s="12" t="s">
        <v>4483</v>
      </c>
      <c r="D2925" s="10" t="s">
        <v>4633</v>
      </c>
      <c r="E2925" s="13" t="s">
        <v>5360</v>
      </c>
      <c r="F2925" s="14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15"/>
      <c r="R2925" s="15"/>
      <c r="S2925" s="15"/>
      <c r="T2925" s="15"/>
      <c r="V2925" s="16">
        <f t="shared" si="339"/>
        <v>0</v>
      </c>
    </row>
    <row r="2926" spans="1:22" x14ac:dyDescent="0.25">
      <c r="A2926" s="10" t="s">
        <v>3069</v>
      </c>
      <c r="B2926" s="11" t="s">
        <v>3474</v>
      </c>
      <c r="C2926" s="12" t="s">
        <v>4484</v>
      </c>
      <c r="D2926" s="10" t="s">
        <v>4633</v>
      </c>
      <c r="E2926" s="13" t="s">
        <v>5360</v>
      </c>
      <c r="F2926" s="14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15"/>
      <c r="R2926" s="15"/>
      <c r="S2926" s="15"/>
      <c r="T2926" s="15"/>
      <c r="V2926" s="16">
        <f t="shared" si="339"/>
        <v>0</v>
      </c>
    </row>
    <row r="2927" spans="1:22" x14ac:dyDescent="0.25">
      <c r="A2927" s="10" t="s">
        <v>3070</v>
      </c>
      <c r="B2927" s="11" t="s">
        <v>3474</v>
      </c>
      <c r="C2927" s="12" t="s">
        <v>4485</v>
      </c>
      <c r="D2927" s="10" t="s">
        <v>4633</v>
      </c>
      <c r="E2927" s="13" t="s">
        <v>5360</v>
      </c>
      <c r="F2927" s="14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15"/>
      <c r="R2927" s="15"/>
      <c r="S2927" s="15"/>
      <c r="T2927" s="15"/>
      <c r="V2927" s="16">
        <f t="shared" si="339"/>
        <v>0</v>
      </c>
    </row>
    <row r="2928" spans="1:22" x14ac:dyDescent="0.25">
      <c r="A2928" s="10">
        <v>77316</v>
      </c>
      <c r="B2928" s="11" t="s">
        <v>918</v>
      </c>
      <c r="C2928" s="12" t="s">
        <v>1881</v>
      </c>
      <c r="D2928" s="10">
        <v>102</v>
      </c>
      <c r="E2928" s="13" t="s">
        <v>5356</v>
      </c>
      <c r="F2928" s="14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38"/>
      <c r="T2928" s="38"/>
      <c r="V2928" s="16">
        <f t="shared" ref="V2928:V2929" si="340">(G2928+H2928+I2928+J2928+K2928+L2928+M2928+N2928+O2928+P2928+Q2928+R2928+S2928+T2928)*102</f>
        <v>0</v>
      </c>
    </row>
    <row r="2929" spans="1:22" x14ac:dyDescent="0.25">
      <c r="A2929" s="10">
        <v>9561</v>
      </c>
      <c r="B2929" s="11" t="s">
        <v>919</v>
      </c>
      <c r="C2929" s="12" t="s">
        <v>1882</v>
      </c>
      <c r="D2929" s="10">
        <v>102</v>
      </c>
      <c r="E2929" s="13" t="s">
        <v>5356</v>
      </c>
      <c r="F2929" s="14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38"/>
      <c r="T2929" s="38"/>
      <c r="V2929" s="16">
        <f t="shared" si="340"/>
        <v>0</v>
      </c>
    </row>
    <row r="2930" spans="1:22" x14ac:dyDescent="0.25">
      <c r="A2930" s="10" t="s">
        <v>3071</v>
      </c>
      <c r="B2930" s="11" t="s">
        <v>3475</v>
      </c>
      <c r="C2930" s="12" t="s">
        <v>4486</v>
      </c>
      <c r="D2930" s="10" t="s">
        <v>95</v>
      </c>
      <c r="E2930" s="13" t="s">
        <v>5360</v>
      </c>
      <c r="F2930" s="14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15"/>
      <c r="R2930" s="15"/>
      <c r="S2930" s="15"/>
      <c r="T2930" s="15"/>
      <c r="V2930" s="16">
        <f t="shared" ref="V2930:V2932" si="341">(G2930+H2930+I2930+J2930+K2930+L2930+M2930+N2930+O2930+P2930+Q2930+R2930+S2930+T2930)*100</f>
        <v>0</v>
      </c>
    </row>
    <row r="2931" spans="1:22" x14ac:dyDescent="0.25">
      <c r="A2931" s="10" t="s">
        <v>3072</v>
      </c>
      <c r="B2931" s="11" t="s">
        <v>914</v>
      </c>
      <c r="C2931" s="12" t="s">
        <v>4487</v>
      </c>
      <c r="D2931" s="10" t="s">
        <v>95</v>
      </c>
      <c r="E2931" s="13" t="s">
        <v>5360</v>
      </c>
      <c r="F2931" s="14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15"/>
      <c r="R2931" s="15"/>
      <c r="S2931" s="15"/>
      <c r="T2931" s="15"/>
      <c r="V2931" s="16">
        <f t="shared" si="341"/>
        <v>0</v>
      </c>
    </row>
    <row r="2932" spans="1:22" x14ac:dyDescent="0.25">
      <c r="A2932" s="10" t="s">
        <v>3073</v>
      </c>
      <c r="B2932" s="11" t="s">
        <v>914</v>
      </c>
      <c r="C2932" s="12" t="s">
        <v>4488</v>
      </c>
      <c r="D2932" s="10" t="s">
        <v>95</v>
      </c>
      <c r="E2932" s="13" t="s">
        <v>5360</v>
      </c>
      <c r="F2932" s="14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15"/>
      <c r="R2932" s="15"/>
      <c r="S2932" s="15"/>
      <c r="T2932" s="15"/>
      <c r="V2932" s="16">
        <f t="shared" si="341"/>
        <v>0</v>
      </c>
    </row>
    <row r="2933" spans="1:22" x14ac:dyDescent="0.25">
      <c r="A2933" s="10">
        <v>77313</v>
      </c>
      <c r="B2933" s="11" t="s">
        <v>914</v>
      </c>
      <c r="C2933" s="12" t="s">
        <v>1883</v>
      </c>
      <c r="D2933" s="10">
        <v>102</v>
      </c>
      <c r="E2933" s="13" t="s">
        <v>5356</v>
      </c>
      <c r="F2933" s="14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15"/>
      <c r="S2933" s="38"/>
      <c r="T2933" s="38"/>
      <c r="V2933" s="16">
        <f>(G2933+H2933+I2933+J2933+K2933+L2933+M2933+N2933+O2933+P2933+Q2933+R2933+S2933+T2933)*102</f>
        <v>0</v>
      </c>
    </row>
    <row r="2934" spans="1:22" x14ac:dyDescent="0.25">
      <c r="A2934" s="10" t="s">
        <v>3074</v>
      </c>
      <c r="B2934" s="11" t="s">
        <v>914</v>
      </c>
      <c r="C2934" s="12" t="s">
        <v>4489</v>
      </c>
      <c r="D2934" s="10" t="s">
        <v>95</v>
      </c>
      <c r="E2934" s="13" t="s">
        <v>5360</v>
      </c>
      <c r="F2934" s="14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15"/>
      <c r="R2934" s="15"/>
      <c r="S2934" s="15"/>
      <c r="T2934" s="15"/>
      <c r="V2934" s="16">
        <f t="shared" ref="V2934:V2935" si="342">(G2934+H2934+I2934+J2934+K2934+L2934+M2934+N2934+O2934+P2934+Q2934+R2934+S2934+T2934)*100</f>
        <v>0</v>
      </c>
    </row>
    <row r="2935" spans="1:22" x14ac:dyDescent="0.25">
      <c r="A2935" s="10" t="s">
        <v>3075</v>
      </c>
      <c r="B2935" s="11" t="s">
        <v>914</v>
      </c>
      <c r="C2935" s="12" t="s">
        <v>4490</v>
      </c>
      <c r="D2935" s="10" t="s">
        <v>95</v>
      </c>
      <c r="E2935" s="13" t="s">
        <v>5360</v>
      </c>
      <c r="F2935" s="14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15"/>
      <c r="R2935" s="15"/>
      <c r="S2935" s="15"/>
      <c r="T2935" s="15"/>
      <c r="V2935" s="16">
        <f t="shared" si="342"/>
        <v>0</v>
      </c>
    </row>
    <row r="2936" spans="1:22" x14ac:dyDescent="0.25">
      <c r="A2936" s="10">
        <v>78282</v>
      </c>
      <c r="B2936" s="11" t="s">
        <v>914</v>
      </c>
      <c r="C2936" s="12" t="s">
        <v>1884</v>
      </c>
      <c r="D2936" s="10">
        <v>102</v>
      </c>
      <c r="E2936" s="13" t="s">
        <v>5356</v>
      </c>
      <c r="F2936" s="14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38"/>
      <c r="T2936" s="38"/>
      <c r="V2936" s="16">
        <f>(G2936+H2936+I2936+J2936+K2936+L2936+M2936+N2936+O2936+P2936+Q2936+R2936+S2936+T2936)*102</f>
        <v>0</v>
      </c>
    </row>
    <row r="2937" spans="1:22" x14ac:dyDescent="0.25">
      <c r="A2937" s="10" t="s">
        <v>3076</v>
      </c>
      <c r="B2937" s="11" t="s">
        <v>914</v>
      </c>
      <c r="C2937" s="12" t="s">
        <v>4491</v>
      </c>
      <c r="D2937" s="10" t="s">
        <v>95</v>
      </c>
      <c r="E2937" s="13" t="s">
        <v>5360</v>
      </c>
      <c r="F2937" s="14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15"/>
      <c r="R2937" s="15"/>
      <c r="S2937" s="15"/>
      <c r="T2937" s="15"/>
      <c r="V2937" s="16">
        <f t="shared" ref="V2937:V2938" si="343">(G2937+H2937+I2937+J2937+K2937+L2937+M2937+N2937+O2937+P2937+Q2937+R2937+S2937+T2937)*100</f>
        <v>0</v>
      </c>
    </row>
    <row r="2938" spans="1:22" x14ac:dyDescent="0.25">
      <c r="A2938" s="10" t="s">
        <v>3077</v>
      </c>
      <c r="B2938" s="11" t="s">
        <v>914</v>
      </c>
      <c r="C2938" s="12" t="s">
        <v>4492</v>
      </c>
      <c r="D2938" s="10" t="s">
        <v>95</v>
      </c>
      <c r="E2938" s="13" t="s">
        <v>5360</v>
      </c>
      <c r="F2938" s="14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15"/>
      <c r="R2938" s="15"/>
      <c r="S2938" s="15"/>
      <c r="T2938" s="15"/>
      <c r="V2938" s="16">
        <f t="shared" si="343"/>
        <v>0</v>
      </c>
    </row>
    <row r="2939" spans="1:22" x14ac:dyDescent="0.25">
      <c r="A2939" s="10">
        <v>77311</v>
      </c>
      <c r="B2939" s="11" t="s">
        <v>920</v>
      </c>
      <c r="C2939" s="12" t="s">
        <v>1885</v>
      </c>
      <c r="D2939" s="10">
        <v>102</v>
      </c>
      <c r="E2939" s="13" t="s">
        <v>5356</v>
      </c>
      <c r="F2939" s="14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38"/>
      <c r="T2939" s="38"/>
      <c r="V2939" s="16">
        <f t="shared" ref="V2939:V2965" si="344">(G2939+H2939+I2939+J2939+K2939+L2939+M2939+N2939+O2939+P2939+Q2939+R2939+S2939+T2939)*102</f>
        <v>0</v>
      </c>
    </row>
    <row r="2940" spans="1:22" x14ac:dyDescent="0.25">
      <c r="A2940" s="10">
        <v>78203</v>
      </c>
      <c r="B2940" s="11" t="s">
        <v>920</v>
      </c>
      <c r="C2940" s="12" t="s">
        <v>1886</v>
      </c>
      <c r="D2940" s="10">
        <v>102</v>
      </c>
      <c r="E2940" s="13" t="s">
        <v>5356</v>
      </c>
      <c r="F2940" s="14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38"/>
      <c r="T2940" s="38"/>
      <c r="V2940" s="16">
        <f t="shared" si="344"/>
        <v>0</v>
      </c>
    </row>
    <row r="2941" spans="1:22" x14ac:dyDescent="0.25">
      <c r="A2941" s="10">
        <v>77317</v>
      </c>
      <c r="B2941" s="11" t="s">
        <v>920</v>
      </c>
      <c r="C2941" s="12" t="s">
        <v>1887</v>
      </c>
      <c r="D2941" s="10">
        <v>102</v>
      </c>
      <c r="E2941" s="13" t="s">
        <v>5356</v>
      </c>
      <c r="F2941" s="14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38"/>
      <c r="T2941" s="38"/>
      <c r="V2941" s="16">
        <f t="shared" si="344"/>
        <v>0</v>
      </c>
    </row>
    <row r="2942" spans="1:22" x14ac:dyDescent="0.25">
      <c r="A2942" s="10">
        <v>78240</v>
      </c>
      <c r="B2942" s="11" t="s">
        <v>920</v>
      </c>
      <c r="C2942" s="12" t="s">
        <v>1888</v>
      </c>
      <c r="D2942" s="10">
        <v>102</v>
      </c>
      <c r="E2942" s="13" t="s">
        <v>5356</v>
      </c>
      <c r="F2942" s="14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38"/>
      <c r="T2942" s="38"/>
      <c r="V2942" s="16">
        <f t="shared" si="344"/>
        <v>0</v>
      </c>
    </row>
    <row r="2943" spans="1:22" x14ac:dyDescent="0.25">
      <c r="A2943" s="10">
        <v>78285</v>
      </c>
      <c r="B2943" s="11" t="s">
        <v>920</v>
      </c>
      <c r="C2943" s="12" t="s">
        <v>1889</v>
      </c>
      <c r="D2943" s="10">
        <v>102</v>
      </c>
      <c r="E2943" s="13" t="s">
        <v>5356</v>
      </c>
      <c r="F2943" s="14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38"/>
      <c r="T2943" s="38"/>
      <c r="V2943" s="16">
        <f t="shared" si="344"/>
        <v>0</v>
      </c>
    </row>
    <row r="2944" spans="1:22" x14ac:dyDescent="0.25">
      <c r="A2944" s="10">
        <v>78204</v>
      </c>
      <c r="B2944" s="11" t="s">
        <v>920</v>
      </c>
      <c r="C2944" s="12" t="s">
        <v>1890</v>
      </c>
      <c r="D2944" s="10">
        <v>102</v>
      </c>
      <c r="E2944" s="13" t="s">
        <v>5356</v>
      </c>
      <c r="F2944" s="14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38"/>
      <c r="T2944" s="38"/>
      <c r="V2944" s="16">
        <f t="shared" si="344"/>
        <v>0</v>
      </c>
    </row>
    <row r="2945" spans="1:22" x14ac:dyDescent="0.25">
      <c r="A2945" s="10">
        <v>78298</v>
      </c>
      <c r="B2945" s="11" t="s">
        <v>920</v>
      </c>
      <c r="C2945" s="12" t="s">
        <v>1891</v>
      </c>
      <c r="D2945" s="10">
        <v>102</v>
      </c>
      <c r="E2945" s="13" t="s">
        <v>5356</v>
      </c>
      <c r="F2945" s="14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38"/>
      <c r="T2945" s="38"/>
      <c r="V2945" s="16">
        <f t="shared" si="344"/>
        <v>0</v>
      </c>
    </row>
    <row r="2946" spans="1:22" x14ac:dyDescent="0.25">
      <c r="A2946" s="10">
        <v>77309</v>
      </c>
      <c r="B2946" s="11" t="s">
        <v>920</v>
      </c>
      <c r="C2946" s="12" t="s">
        <v>1892</v>
      </c>
      <c r="D2946" s="10">
        <v>102</v>
      </c>
      <c r="E2946" s="13" t="s">
        <v>5356</v>
      </c>
      <c r="F2946" s="14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38"/>
      <c r="T2946" s="38"/>
      <c r="V2946" s="16">
        <f t="shared" si="344"/>
        <v>0</v>
      </c>
    </row>
    <row r="2947" spans="1:22" x14ac:dyDescent="0.25">
      <c r="A2947" s="10">
        <v>78236</v>
      </c>
      <c r="B2947" s="11" t="s">
        <v>920</v>
      </c>
      <c r="C2947" s="12" t="s">
        <v>1893</v>
      </c>
      <c r="D2947" s="10">
        <v>102</v>
      </c>
      <c r="E2947" s="13" t="s">
        <v>5356</v>
      </c>
      <c r="F2947" s="14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15"/>
      <c r="S2947" s="38"/>
      <c r="T2947" s="38"/>
      <c r="V2947" s="16">
        <f t="shared" si="344"/>
        <v>0</v>
      </c>
    </row>
    <row r="2948" spans="1:22" x14ac:dyDescent="0.25">
      <c r="A2948" s="10">
        <v>78238</v>
      </c>
      <c r="B2948" s="11" t="s">
        <v>920</v>
      </c>
      <c r="C2948" s="12" t="s">
        <v>1894</v>
      </c>
      <c r="D2948" s="10">
        <v>102</v>
      </c>
      <c r="E2948" s="13" t="s">
        <v>5356</v>
      </c>
      <c r="F2948" s="14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38"/>
      <c r="T2948" s="38"/>
      <c r="V2948" s="16">
        <f t="shared" si="344"/>
        <v>0</v>
      </c>
    </row>
    <row r="2949" spans="1:22" x14ac:dyDescent="0.25">
      <c r="A2949" s="10">
        <v>78207</v>
      </c>
      <c r="B2949" s="11" t="s">
        <v>920</v>
      </c>
      <c r="C2949" s="12" t="s">
        <v>1895</v>
      </c>
      <c r="D2949" s="10">
        <v>102</v>
      </c>
      <c r="E2949" s="13" t="s">
        <v>5356</v>
      </c>
      <c r="F2949" s="14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15"/>
      <c r="S2949" s="38"/>
      <c r="T2949" s="38"/>
      <c r="V2949" s="16">
        <f t="shared" si="344"/>
        <v>0</v>
      </c>
    </row>
    <row r="2950" spans="1:22" x14ac:dyDescent="0.25">
      <c r="A2950" s="10">
        <v>78216</v>
      </c>
      <c r="B2950" s="11" t="s">
        <v>920</v>
      </c>
      <c r="C2950" s="12" t="s">
        <v>1896</v>
      </c>
      <c r="D2950" s="10">
        <v>102</v>
      </c>
      <c r="E2950" s="13" t="s">
        <v>5356</v>
      </c>
      <c r="F2950" s="14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38"/>
      <c r="T2950" s="38"/>
      <c r="V2950" s="16">
        <f t="shared" si="344"/>
        <v>0</v>
      </c>
    </row>
    <row r="2951" spans="1:22" x14ac:dyDescent="0.25">
      <c r="A2951" s="10">
        <v>9508</v>
      </c>
      <c r="B2951" s="11" t="s">
        <v>920</v>
      </c>
      <c r="C2951" s="12" t="s">
        <v>1897</v>
      </c>
      <c r="D2951" s="10">
        <v>102</v>
      </c>
      <c r="E2951" s="13" t="s">
        <v>5356</v>
      </c>
      <c r="F2951" s="14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38"/>
      <c r="T2951" s="38"/>
      <c r="V2951" s="16">
        <f t="shared" si="344"/>
        <v>0</v>
      </c>
    </row>
    <row r="2952" spans="1:22" x14ac:dyDescent="0.25">
      <c r="A2952" s="10">
        <v>9509</v>
      </c>
      <c r="B2952" s="11" t="s">
        <v>920</v>
      </c>
      <c r="C2952" s="12" t="s">
        <v>1898</v>
      </c>
      <c r="D2952" s="10">
        <v>102</v>
      </c>
      <c r="E2952" s="13" t="s">
        <v>5356</v>
      </c>
      <c r="F2952" s="14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38"/>
      <c r="T2952" s="38"/>
      <c r="V2952" s="16">
        <f t="shared" si="344"/>
        <v>0</v>
      </c>
    </row>
    <row r="2953" spans="1:22" x14ac:dyDescent="0.25">
      <c r="A2953" s="10">
        <v>78210</v>
      </c>
      <c r="B2953" s="11" t="s">
        <v>920</v>
      </c>
      <c r="C2953" s="12" t="s">
        <v>1899</v>
      </c>
      <c r="D2953" s="10">
        <v>102</v>
      </c>
      <c r="E2953" s="13" t="s">
        <v>5356</v>
      </c>
      <c r="F2953" s="14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38"/>
      <c r="T2953" s="38"/>
      <c r="V2953" s="16">
        <f t="shared" si="344"/>
        <v>0</v>
      </c>
    </row>
    <row r="2954" spans="1:22" x14ac:dyDescent="0.25">
      <c r="A2954" s="10">
        <v>9468</v>
      </c>
      <c r="B2954" s="11" t="s">
        <v>920</v>
      </c>
      <c r="C2954" s="12" t="s">
        <v>1900</v>
      </c>
      <c r="D2954" s="10">
        <v>102</v>
      </c>
      <c r="E2954" s="13" t="s">
        <v>5356</v>
      </c>
      <c r="F2954" s="14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38"/>
      <c r="T2954" s="38"/>
      <c r="V2954" s="16">
        <f t="shared" si="344"/>
        <v>0</v>
      </c>
    </row>
    <row r="2955" spans="1:22" x14ac:dyDescent="0.25">
      <c r="A2955" s="10">
        <v>9467</v>
      </c>
      <c r="B2955" s="11" t="s">
        <v>920</v>
      </c>
      <c r="C2955" s="12" t="s">
        <v>1901</v>
      </c>
      <c r="D2955" s="10">
        <v>102</v>
      </c>
      <c r="E2955" s="13" t="s">
        <v>5356</v>
      </c>
      <c r="F2955" s="14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38"/>
      <c r="T2955" s="38"/>
      <c r="V2955" s="16">
        <f t="shared" si="344"/>
        <v>0</v>
      </c>
    </row>
    <row r="2956" spans="1:22" x14ac:dyDescent="0.25">
      <c r="A2956" s="10">
        <v>78287</v>
      </c>
      <c r="B2956" s="11" t="s">
        <v>920</v>
      </c>
      <c r="C2956" s="12" t="s">
        <v>1902</v>
      </c>
      <c r="D2956" s="10">
        <v>102</v>
      </c>
      <c r="E2956" s="13" t="s">
        <v>5356</v>
      </c>
      <c r="F2956" s="14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38"/>
      <c r="T2956" s="38"/>
      <c r="V2956" s="16">
        <f t="shared" si="344"/>
        <v>0</v>
      </c>
    </row>
    <row r="2957" spans="1:22" x14ac:dyDescent="0.25">
      <c r="A2957" s="10">
        <v>9695</v>
      </c>
      <c r="B2957" s="11" t="s">
        <v>920</v>
      </c>
      <c r="C2957" s="12" t="s">
        <v>1903</v>
      </c>
      <c r="D2957" s="10">
        <v>102</v>
      </c>
      <c r="E2957" s="13" t="s">
        <v>5356</v>
      </c>
      <c r="F2957" s="14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38"/>
      <c r="T2957" s="38"/>
      <c r="V2957" s="16">
        <f t="shared" si="344"/>
        <v>0</v>
      </c>
    </row>
    <row r="2958" spans="1:22" x14ac:dyDescent="0.25">
      <c r="A2958" s="10">
        <v>9510</v>
      </c>
      <c r="B2958" s="11" t="s">
        <v>920</v>
      </c>
      <c r="C2958" s="12" t="s">
        <v>1904</v>
      </c>
      <c r="D2958" s="10">
        <v>102</v>
      </c>
      <c r="E2958" s="13" t="s">
        <v>5356</v>
      </c>
      <c r="F2958" s="14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38"/>
      <c r="T2958" s="38"/>
      <c r="V2958" s="16">
        <f t="shared" si="344"/>
        <v>0</v>
      </c>
    </row>
    <row r="2959" spans="1:22" x14ac:dyDescent="0.25">
      <c r="A2959" s="10">
        <v>77321</v>
      </c>
      <c r="B2959" s="11" t="s">
        <v>920</v>
      </c>
      <c r="C2959" s="12" t="s">
        <v>1905</v>
      </c>
      <c r="D2959" s="10">
        <v>102</v>
      </c>
      <c r="E2959" s="13" t="s">
        <v>5356</v>
      </c>
      <c r="F2959" s="14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38"/>
      <c r="T2959" s="38"/>
      <c r="V2959" s="16">
        <f t="shared" si="344"/>
        <v>0</v>
      </c>
    </row>
    <row r="2960" spans="1:22" x14ac:dyDescent="0.25">
      <c r="A2960" s="10">
        <v>78275</v>
      </c>
      <c r="B2960" s="11" t="s">
        <v>920</v>
      </c>
      <c r="C2960" s="12" t="s">
        <v>1906</v>
      </c>
      <c r="D2960" s="10">
        <v>102</v>
      </c>
      <c r="E2960" s="13" t="s">
        <v>5355</v>
      </c>
      <c r="F2960" s="14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38"/>
      <c r="S2960" s="38"/>
      <c r="T2960" s="38"/>
      <c r="V2960" s="16">
        <f t="shared" si="344"/>
        <v>0</v>
      </c>
    </row>
    <row r="2961" spans="1:22" x14ac:dyDescent="0.25">
      <c r="A2961" s="10">
        <v>78273</v>
      </c>
      <c r="B2961" s="11" t="s">
        <v>920</v>
      </c>
      <c r="C2961" s="12" t="s">
        <v>1907</v>
      </c>
      <c r="D2961" s="10">
        <v>102</v>
      </c>
      <c r="E2961" s="13" t="s">
        <v>5355</v>
      </c>
      <c r="F2961" s="14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38"/>
      <c r="S2961" s="38"/>
      <c r="T2961" s="38"/>
      <c r="V2961" s="16">
        <f t="shared" si="344"/>
        <v>0</v>
      </c>
    </row>
    <row r="2962" spans="1:22" x14ac:dyDescent="0.25">
      <c r="A2962" s="10">
        <v>78288</v>
      </c>
      <c r="B2962" s="11" t="s">
        <v>920</v>
      </c>
      <c r="C2962" s="12" t="s">
        <v>1908</v>
      </c>
      <c r="D2962" s="10">
        <v>102</v>
      </c>
      <c r="E2962" s="13" t="s">
        <v>5355</v>
      </c>
      <c r="F2962" s="14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38"/>
      <c r="S2962" s="38"/>
      <c r="T2962" s="38"/>
      <c r="V2962" s="16">
        <f t="shared" si="344"/>
        <v>0</v>
      </c>
    </row>
    <row r="2963" spans="1:22" x14ac:dyDescent="0.25">
      <c r="A2963" s="10">
        <v>78234</v>
      </c>
      <c r="B2963" s="11" t="s">
        <v>920</v>
      </c>
      <c r="C2963" s="12" t="s">
        <v>1909</v>
      </c>
      <c r="D2963" s="10">
        <v>102</v>
      </c>
      <c r="E2963" s="13" t="s">
        <v>5356</v>
      </c>
      <c r="F2963" s="14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15"/>
      <c r="S2963" s="38"/>
      <c r="T2963" s="38"/>
      <c r="V2963" s="16">
        <f t="shared" si="344"/>
        <v>0</v>
      </c>
    </row>
    <row r="2964" spans="1:22" x14ac:dyDescent="0.25">
      <c r="A2964" s="10">
        <v>78213</v>
      </c>
      <c r="B2964" s="11" t="s">
        <v>920</v>
      </c>
      <c r="C2964" s="12" t="s">
        <v>1910</v>
      </c>
      <c r="D2964" s="10">
        <v>102</v>
      </c>
      <c r="E2964" s="13" t="s">
        <v>5356</v>
      </c>
      <c r="F2964" s="14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38"/>
      <c r="T2964" s="38"/>
      <c r="V2964" s="16">
        <f t="shared" si="344"/>
        <v>0</v>
      </c>
    </row>
    <row r="2965" spans="1:22" x14ac:dyDescent="0.25">
      <c r="A2965" s="10">
        <v>78214</v>
      </c>
      <c r="B2965" s="11" t="s">
        <v>920</v>
      </c>
      <c r="C2965" s="12" t="s">
        <v>1911</v>
      </c>
      <c r="D2965" s="10">
        <v>102</v>
      </c>
      <c r="E2965" s="13" t="s">
        <v>5356</v>
      </c>
      <c r="F2965" s="14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15"/>
      <c r="S2965" s="38"/>
      <c r="T2965" s="38"/>
      <c r="V2965" s="16">
        <f t="shared" si="344"/>
        <v>0</v>
      </c>
    </row>
    <row r="2966" spans="1:22" x14ac:dyDescent="0.25">
      <c r="A2966" s="10" t="s">
        <v>3078</v>
      </c>
      <c r="B2966" s="11" t="s">
        <v>3476</v>
      </c>
      <c r="C2966" s="12" t="s">
        <v>4493</v>
      </c>
      <c r="D2966" s="10" t="s">
        <v>95</v>
      </c>
      <c r="E2966" s="13" t="s">
        <v>5360</v>
      </c>
      <c r="F2966" s="14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15"/>
      <c r="R2966" s="15"/>
      <c r="S2966" s="15"/>
      <c r="T2966" s="15"/>
      <c r="V2966" s="16">
        <f>(G2966+H2966+I2966+J2966+K2966+L2966+M2966+N2966+O2966+P2966+Q2966+R2966+S2966+T2966)*100</f>
        <v>0</v>
      </c>
    </row>
    <row r="2967" spans="1:22" x14ac:dyDescent="0.25">
      <c r="A2967" s="10">
        <v>22052</v>
      </c>
      <c r="B2967" s="11" t="s">
        <v>3476</v>
      </c>
      <c r="C2967" s="12" t="s">
        <v>4838</v>
      </c>
      <c r="D2967" s="10">
        <v>103</v>
      </c>
      <c r="E2967" s="13" t="s">
        <v>5363</v>
      </c>
      <c r="F2967" s="14"/>
      <c r="G2967" s="15"/>
      <c r="H2967" s="15"/>
      <c r="I2967" s="38"/>
      <c r="J2967" s="15"/>
      <c r="K2967" s="38"/>
      <c r="L2967" s="15"/>
      <c r="M2967" s="38"/>
      <c r="N2967" s="15"/>
      <c r="O2967" s="38"/>
      <c r="P2967" s="15"/>
      <c r="Q2967" s="15"/>
      <c r="R2967" s="15"/>
      <c r="S2967" s="15"/>
      <c r="T2967" s="15"/>
      <c r="V2967" s="16">
        <f>(G2967+H2967+I2967+J2967+K2967+L2967+M2967+N2967+O2967+P2967+Q2967+R2967+S2967+T2967)*103</f>
        <v>0</v>
      </c>
    </row>
    <row r="2968" spans="1:22" x14ac:dyDescent="0.25">
      <c r="A2968" s="10" t="s">
        <v>4707</v>
      </c>
      <c r="B2968" s="11" t="s">
        <v>3476</v>
      </c>
      <c r="C2968" s="12" t="s">
        <v>4839</v>
      </c>
      <c r="D2968" s="10" t="s">
        <v>4722</v>
      </c>
      <c r="E2968" s="13" t="s">
        <v>5363</v>
      </c>
      <c r="F2968" s="14"/>
      <c r="G2968" s="15"/>
      <c r="H2968" s="15"/>
      <c r="I2968" s="38"/>
      <c r="J2968" s="15"/>
      <c r="K2968" s="38"/>
      <c r="L2968" s="15"/>
      <c r="M2968" s="38"/>
      <c r="N2968" s="15"/>
      <c r="O2968" s="38"/>
      <c r="P2968" s="15"/>
      <c r="Q2968" s="15"/>
      <c r="R2968" s="15"/>
      <c r="S2968" s="15"/>
      <c r="T2968" s="15"/>
      <c r="V2968" s="16">
        <f>(G2968+H2968+I2968+J2968+K2968+L2968+M2968+N2968+O2968+P2968+Q2968+R2968+S2968+T2968)*60</f>
        <v>0</v>
      </c>
    </row>
    <row r="2969" spans="1:22" x14ac:dyDescent="0.25">
      <c r="A2969" s="10" t="s">
        <v>4708</v>
      </c>
      <c r="B2969" s="11" t="s">
        <v>3476</v>
      </c>
      <c r="C2969" s="12" t="s">
        <v>4839</v>
      </c>
      <c r="D2969" s="10">
        <v>103</v>
      </c>
      <c r="E2969" s="13" t="s">
        <v>5363</v>
      </c>
      <c r="F2969" s="14"/>
      <c r="G2969" s="15"/>
      <c r="H2969" s="15"/>
      <c r="I2969" s="38"/>
      <c r="J2969" s="15"/>
      <c r="K2969" s="38"/>
      <c r="L2969" s="15"/>
      <c r="M2969" s="38"/>
      <c r="N2969" s="15"/>
      <c r="O2969" s="38"/>
      <c r="P2969" s="15"/>
      <c r="Q2969" s="15"/>
      <c r="R2969" s="15"/>
      <c r="S2969" s="15"/>
      <c r="T2969" s="15"/>
      <c r="V2969" s="16">
        <f>(G2969+H2969+I2969+J2969+K2969+L2969+M2969+N2969+O2969+P2969+Q2969+R2969+S2969+T2969)*103</f>
        <v>0</v>
      </c>
    </row>
    <row r="2970" spans="1:22" x14ac:dyDescent="0.25">
      <c r="A2970" s="10" t="s">
        <v>3079</v>
      </c>
      <c r="B2970" s="11" t="s">
        <v>3476</v>
      </c>
      <c r="C2970" s="12" t="s">
        <v>4494</v>
      </c>
      <c r="D2970" s="10" t="s">
        <v>133</v>
      </c>
      <c r="E2970" s="13" t="s">
        <v>5349</v>
      </c>
      <c r="F2970" s="14"/>
      <c r="G2970" s="15"/>
      <c r="H2970" s="15"/>
      <c r="I2970" s="38"/>
      <c r="J2970" s="38"/>
      <c r="K2970" s="38"/>
      <c r="L2970" s="38"/>
      <c r="M2970" s="38"/>
      <c r="N2970" s="38"/>
      <c r="O2970" s="38"/>
      <c r="P2970" s="38"/>
      <c r="Q2970" s="15"/>
      <c r="R2970" s="15"/>
      <c r="S2970" s="15"/>
      <c r="T2970" s="15"/>
      <c r="V2970" s="16">
        <f>(G2970+H2970+I2970+J2970+K2970+L2970+M2970+N2970+O2970+P2970+Q2970+R2970+S2970+T2970)*70</f>
        <v>0</v>
      </c>
    </row>
    <row r="2971" spans="1:22" x14ac:dyDescent="0.25">
      <c r="A2971" s="10" t="s">
        <v>3080</v>
      </c>
      <c r="B2971" s="11" t="s">
        <v>3476</v>
      </c>
      <c r="C2971" s="12" t="s">
        <v>4494</v>
      </c>
      <c r="D2971" s="10" t="s">
        <v>131</v>
      </c>
      <c r="E2971" s="13" t="s">
        <v>5349</v>
      </c>
      <c r="F2971" s="14"/>
      <c r="G2971" s="15"/>
      <c r="H2971" s="15"/>
      <c r="I2971" s="38"/>
      <c r="J2971" s="38"/>
      <c r="K2971" s="38"/>
      <c r="L2971" s="38"/>
      <c r="M2971" s="38"/>
      <c r="N2971" s="38"/>
      <c r="O2971" s="38"/>
      <c r="P2971" s="38"/>
      <c r="Q2971" s="15"/>
      <c r="R2971" s="15"/>
      <c r="S2971" s="15"/>
      <c r="T2971" s="15"/>
      <c r="V2971" s="16">
        <f>(G2971+H2971+I2971+J2971+K2971+L2971+M2971+N2971+O2971+P2971+Q2971+R2971+S2971+T2971)*150</f>
        <v>0</v>
      </c>
    </row>
    <row r="2972" spans="1:22" x14ac:dyDescent="0.25">
      <c r="A2972" s="10">
        <v>22091</v>
      </c>
      <c r="B2972" s="11" t="s">
        <v>3476</v>
      </c>
      <c r="C2972" s="12" t="s">
        <v>4840</v>
      </c>
      <c r="D2972" s="10">
        <v>103</v>
      </c>
      <c r="E2972" s="13" t="s">
        <v>5363</v>
      </c>
      <c r="F2972" s="14"/>
      <c r="G2972" s="15"/>
      <c r="H2972" s="15"/>
      <c r="I2972" s="38"/>
      <c r="J2972" s="15"/>
      <c r="K2972" s="38"/>
      <c r="L2972" s="15"/>
      <c r="M2972" s="38"/>
      <c r="N2972" s="15"/>
      <c r="O2972" s="38"/>
      <c r="P2972" s="15"/>
      <c r="Q2972" s="15"/>
      <c r="R2972" s="15"/>
      <c r="S2972" s="15"/>
      <c r="T2972" s="15"/>
      <c r="V2972" s="16">
        <f>(G2972+H2972+I2972+J2972+K2972+L2972+M2972+N2972+O2972+P2972+Q2972+R2972+S2972+T2972)*103</f>
        <v>0</v>
      </c>
    </row>
    <row r="2973" spans="1:22" x14ac:dyDescent="0.25">
      <c r="A2973" s="10" t="s">
        <v>55</v>
      </c>
      <c r="B2973" s="11" t="s">
        <v>3476</v>
      </c>
      <c r="C2973" s="12" t="s">
        <v>4495</v>
      </c>
      <c r="D2973" s="10" t="s">
        <v>95</v>
      </c>
      <c r="E2973" s="13" t="s">
        <v>5360</v>
      </c>
      <c r="F2973" s="14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15"/>
      <c r="R2973" s="15"/>
      <c r="S2973" s="15"/>
      <c r="T2973" s="15"/>
      <c r="V2973" s="16">
        <f>(G2973+H2973+I2973+J2973+K2973+L2973+M2973+N2973+O2973+P2973+Q2973+R2973+S2973+T2973)*100</f>
        <v>0</v>
      </c>
    </row>
    <row r="2974" spans="1:22" x14ac:dyDescent="0.25">
      <c r="A2974" s="10">
        <v>22019</v>
      </c>
      <c r="B2974" s="11" t="s">
        <v>3476</v>
      </c>
      <c r="C2974" s="12" t="s">
        <v>4841</v>
      </c>
      <c r="D2974" s="10">
        <v>103</v>
      </c>
      <c r="E2974" s="13" t="s">
        <v>5363</v>
      </c>
      <c r="F2974" s="14"/>
      <c r="G2974" s="15"/>
      <c r="H2974" s="15"/>
      <c r="I2974" s="38"/>
      <c r="J2974" s="15"/>
      <c r="K2974" s="38"/>
      <c r="L2974" s="15"/>
      <c r="M2974" s="38"/>
      <c r="N2974" s="15"/>
      <c r="O2974" s="38"/>
      <c r="P2974" s="15"/>
      <c r="Q2974" s="15"/>
      <c r="R2974" s="15"/>
      <c r="S2974" s="15"/>
      <c r="T2974" s="15"/>
      <c r="V2974" s="16">
        <f>(G2974+H2974+I2974+J2974+K2974+L2974+M2974+N2974+O2974+P2974+Q2974+R2974+S2974+T2974)*103</f>
        <v>0</v>
      </c>
    </row>
    <row r="2975" spans="1:22" x14ac:dyDescent="0.25">
      <c r="A2975" s="10" t="s">
        <v>56</v>
      </c>
      <c r="B2975" s="11" t="s">
        <v>3476</v>
      </c>
      <c r="C2975" s="12" t="s">
        <v>4496</v>
      </c>
      <c r="D2975" s="10" t="s">
        <v>95</v>
      </c>
      <c r="E2975" s="13" t="s">
        <v>5360</v>
      </c>
      <c r="F2975" s="14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15"/>
      <c r="R2975" s="15"/>
      <c r="S2975" s="15"/>
      <c r="T2975" s="15"/>
      <c r="V2975" s="16">
        <f>(G2975+H2975+I2975+J2975+K2975+L2975+M2975+N2975+O2975+P2975+Q2975+R2975+S2975+T2975)*100</f>
        <v>0</v>
      </c>
    </row>
    <row r="2976" spans="1:22" x14ac:dyDescent="0.25">
      <c r="A2976" s="10">
        <v>22020</v>
      </c>
      <c r="B2976" s="11" t="s">
        <v>3476</v>
      </c>
      <c r="C2976" s="12" t="s">
        <v>4842</v>
      </c>
      <c r="D2976" s="10">
        <v>103</v>
      </c>
      <c r="E2976" s="13" t="s">
        <v>5363</v>
      </c>
      <c r="F2976" s="14"/>
      <c r="G2976" s="15"/>
      <c r="H2976" s="15"/>
      <c r="I2976" s="38"/>
      <c r="J2976" s="15"/>
      <c r="K2976" s="38"/>
      <c r="L2976" s="15"/>
      <c r="M2976" s="38"/>
      <c r="N2976" s="15"/>
      <c r="O2976" s="38"/>
      <c r="P2976" s="15"/>
      <c r="Q2976" s="15"/>
      <c r="R2976" s="15"/>
      <c r="S2976" s="15"/>
      <c r="T2976" s="15"/>
      <c r="V2976" s="16">
        <f>(G2976+H2976+I2976+J2976+K2976+L2976+M2976+N2976+O2976+P2976+Q2976+R2976+S2976+T2976)*103</f>
        <v>0</v>
      </c>
    </row>
    <row r="2977" spans="1:22" x14ac:dyDescent="0.25">
      <c r="A2977" s="10" t="s">
        <v>57</v>
      </c>
      <c r="B2977" s="11" t="s">
        <v>3476</v>
      </c>
      <c r="C2977" s="12" t="s">
        <v>4497</v>
      </c>
      <c r="D2977" s="10" t="s">
        <v>95</v>
      </c>
      <c r="E2977" s="13" t="s">
        <v>5360</v>
      </c>
      <c r="F2977" s="14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15"/>
      <c r="R2977" s="15"/>
      <c r="S2977" s="15"/>
      <c r="T2977" s="15"/>
      <c r="V2977" s="16">
        <f>(G2977+H2977+I2977+J2977+K2977+L2977+M2977+N2977+O2977+P2977+Q2977+R2977+S2977+T2977)*100</f>
        <v>0</v>
      </c>
    </row>
    <row r="2978" spans="1:22" x14ac:dyDescent="0.25">
      <c r="A2978" s="10">
        <v>78246</v>
      </c>
      <c r="B2978" s="11" t="s">
        <v>903</v>
      </c>
      <c r="C2978" s="12" t="s">
        <v>1912</v>
      </c>
      <c r="D2978" s="10">
        <v>102</v>
      </c>
      <c r="E2978" s="13" t="s">
        <v>5356</v>
      </c>
      <c r="F2978" s="14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38"/>
      <c r="T2978" s="38"/>
      <c r="V2978" s="16">
        <f t="shared" ref="V2978:V2984" si="345">(G2978+H2978+I2978+J2978+K2978+L2978+M2978+N2978+O2978+P2978+Q2978+R2978+S2978+T2978)*102</f>
        <v>0</v>
      </c>
    </row>
    <row r="2979" spans="1:22" x14ac:dyDescent="0.25">
      <c r="A2979" s="10">
        <v>9465</v>
      </c>
      <c r="B2979" s="11" t="s">
        <v>903</v>
      </c>
      <c r="C2979" s="12" t="s">
        <v>1913</v>
      </c>
      <c r="D2979" s="10">
        <v>102</v>
      </c>
      <c r="E2979" s="13" t="s">
        <v>5356</v>
      </c>
      <c r="F2979" s="14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15"/>
      <c r="S2979" s="38"/>
      <c r="T2979" s="38"/>
      <c r="V2979" s="16">
        <f t="shared" si="345"/>
        <v>0</v>
      </c>
    </row>
    <row r="2980" spans="1:22" x14ac:dyDescent="0.25">
      <c r="A2980" s="10">
        <v>79737</v>
      </c>
      <c r="B2980" s="11" t="s">
        <v>903</v>
      </c>
      <c r="C2980" s="12" t="s">
        <v>1914</v>
      </c>
      <c r="D2980" s="10">
        <v>102</v>
      </c>
      <c r="E2980" s="13">
        <v>38</v>
      </c>
      <c r="F2980" s="14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38"/>
      <c r="V2980" s="16">
        <f t="shared" si="345"/>
        <v>0</v>
      </c>
    </row>
    <row r="2981" spans="1:22" x14ac:dyDescent="0.25">
      <c r="A2981" s="10">
        <v>78206</v>
      </c>
      <c r="B2981" s="11" t="s">
        <v>903</v>
      </c>
      <c r="C2981" s="12" t="s">
        <v>1915</v>
      </c>
      <c r="D2981" s="10">
        <v>102</v>
      </c>
      <c r="E2981" s="13" t="s">
        <v>5356</v>
      </c>
      <c r="F2981" s="14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38"/>
      <c r="T2981" s="38"/>
      <c r="V2981" s="16">
        <f t="shared" si="345"/>
        <v>0</v>
      </c>
    </row>
    <row r="2982" spans="1:22" x14ac:dyDescent="0.25">
      <c r="A2982" s="10">
        <v>79772</v>
      </c>
      <c r="B2982" s="11" t="s">
        <v>903</v>
      </c>
      <c r="C2982" s="12" t="s">
        <v>1916</v>
      </c>
      <c r="D2982" s="10">
        <v>102</v>
      </c>
      <c r="E2982" s="13">
        <v>26</v>
      </c>
      <c r="F2982" s="14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38"/>
      <c r="T2982" s="15"/>
      <c r="V2982" s="16">
        <f t="shared" si="345"/>
        <v>0</v>
      </c>
    </row>
    <row r="2983" spans="1:22" x14ac:dyDescent="0.25">
      <c r="A2983" s="10">
        <v>77319</v>
      </c>
      <c r="B2983" s="11" t="s">
        <v>903</v>
      </c>
      <c r="C2983" s="12" t="s">
        <v>1917</v>
      </c>
      <c r="D2983" s="10">
        <v>102</v>
      </c>
      <c r="E2983" s="13" t="s">
        <v>5356</v>
      </c>
      <c r="F2983" s="14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38"/>
      <c r="T2983" s="38"/>
      <c r="V2983" s="16">
        <f t="shared" si="345"/>
        <v>0</v>
      </c>
    </row>
    <row r="2984" spans="1:22" x14ac:dyDescent="0.25">
      <c r="A2984" s="10">
        <v>77327</v>
      </c>
      <c r="B2984" s="11" t="s">
        <v>903</v>
      </c>
      <c r="C2984" s="12" t="s">
        <v>1918</v>
      </c>
      <c r="D2984" s="10">
        <v>102</v>
      </c>
      <c r="E2984" s="13" t="s">
        <v>5356</v>
      </c>
      <c r="F2984" s="14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38"/>
      <c r="T2984" s="38"/>
      <c r="V2984" s="16">
        <f t="shared" si="345"/>
        <v>0</v>
      </c>
    </row>
    <row r="2985" spans="1:22" x14ac:dyDescent="0.25">
      <c r="A2985" s="10" t="s">
        <v>3081</v>
      </c>
      <c r="B2985" s="11" t="s">
        <v>3477</v>
      </c>
      <c r="C2985" s="12" t="s">
        <v>4498</v>
      </c>
      <c r="D2985" s="10" t="s">
        <v>95</v>
      </c>
      <c r="E2985" s="13" t="s">
        <v>5360</v>
      </c>
      <c r="F2985" s="14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15"/>
      <c r="R2985" s="15"/>
      <c r="S2985" s="15"/>
      <c r="T2985" s="15"/>
      <c r="V2985" s="16">
        <f t="shared" ref="V2985:V2986" si="346">(G2985+H2985+I2985+J2985+K2985+L2985+M2985+N2985+O2985+P2985+Q2985+R2985+S2985+T2985)*100</f>
        <v>0</v>
      </c>
    </row>
    <row r="2986" spans="1:22" x14ac:dyDescent="0.25">
      <c r="A2986" s="10" t="s">
        <v>3082</v>
      </c>
      <c r="B2986" s="11" t="s">
        <v>3477</v>
      </c>
      <c r="C2986" s="12" t="s">
        <v>4499</v>
      </c>
      <c r="D2986" s="10" t="s">
        <v>95</v>
      </c>
      <c r="E2986" s="13" t="s">
        <v>5360</v>
      </c>
      <c r="F2986" s="14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15"/>
      <c r="R2986" s="15"/>
      <c r="S2986" s="15"/>
      <c r="T2986" s="15"/>
      <c r="V2986" s="16">
        <f t="shared" si="346"/>
        <v>0</v>
      </c>
    </row>
    <row r="2987" spans="1:22" x14ac:dyDescent="0.25">
      <c r="A2987" s="10" t="s">
        <v>3083</v>
      </c>
      <c r="B2987" s="11" t="s">
        <v>3477</v>
      </c>
      <c r="C2987" s="12" t="s">
        <v>4500</v>
      </c>
      <c r="D2987" s="10" t="s">
        <v>96</v>
      </c>
      <c r="E2987" s="13" t="s">
        <v>5360</v>
      </c>
      <c r="F2987" s="14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15"/>
      <c r="R2987" s="15"/>
      <c r="S2987" s="15"/>
      <c r="T2987" s="15"/>
      <c r="V2987" s="16">
        <f t="shared" ref="V2987:V2994" si="347">(G2987+H2987+I2987+J2987+K2987+L2987+M2987+N2987+O2987+P2987+Q2987+R2987+S2987+T2987)*288</f>
        <v>0</v>
      </c>
    </row>
    <row r="2988" spans="1:22" x14ac:dyDescent="0.25">
      <c r="A2988" s="10" t="s">
        <v>3084</v>
      </c>
      <c r="B2988" s="11" t="s">
        <v>3477</v>
      </c>
      <c r="C2988" s="12" t="s">
        <v>4501</v>
      </c>
      <c r="D2988" s="10" t="s">
        <v>96</v>
      </c>
      <c r="E2988" s="13" t="s">
        <v>5360</v>
      </c>
      <c r="F2988" s="14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15"/>
      <c r="R2988" s="15"/>
      <c r="S2988" s="15"/>
      <c r="T2988" s="15"/>
      <c r="V2988" s="16">
        <f t="shared" si="347"/>
        <v>0</v>
      </c>
    </row>
    <row r="2989" spans="1:22" x14ac:dyDescent="0.25">
      <c r="A2989" s="10" t="s">
        <v>3085</v>
      </c>
      <c r="B2989" s="11" t="s">
        <v>3477</v>
      </c>
      <c r="C2989" s="12" t="s">
        <v>4502</v>
      </c>
      <c r="D2989" s="10" t="s">
        <v>96</v>
      </c>
      <c r="E2989" s="13" t="s">
        <v>5360</v>
      </c>
      <c r="F2989" s="14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15"/>
      <c r="R2989" s="15"/>
      <c r="S2989" s="15"/>
      <c r="T2989" s="15"/>
      <c r="V2989" s="16">
        <f t="shared" si="347"/>
        <v>0</v>
      </c>
    </row>
    <row r="2990" spans="1:22" x14ac:dyDescent="0.25">
      <c r="A2990" s="10" t="s">
        <v>3086</v>
      </c>
      <c r="B2990" s="11" t="s">
        <v>3477</v>
      </c>
      <c r="C2990" s="12" t="s">
        <v>4503</v>
      </c>
      <c r="D2990" s="10" t="s">
        <v>96</v>
      </c>
      <c r="E2990" s="13" t="s">
        <v>5360</v>
      </c>
      <c r="F2990" s="14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15"/>
      <c r="R2990" s="15"/>
      <c r="S2990" s="15"/>
      <c r="T2990" s="15"/>
      <c r="V2990" s="16">
        <f t="shared" si="347"/>
        <v>0</v>
      </c>
    </row>
    <row r="2991" spans="1:22" x14ac:dyDescent="0.25">
      <c r="A2991" s="10" t="s">
        <v>3087</v>
      </c>
      <c r="B2991" s="11" t="s">
        <v>3477</v>
      </c>
      <c r="C2991" s="12" t="s">
        <v>4504</v>
      </c>
      <c r="D2991" s="10" t="s">
        <v>96</v>
      </c>
      <c r="E2991" s="13" t="s">
        <v>5360</v>
      </c>
      <c r="F2991" s="14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15"/>
      <c r="R2991" s="15"/>
      <c r="S2991" s="15"/>
      <c r="T2991" s="15"/>
      <c r="V2991" s="16">
        <f t="shared" si="347"/>
        <v>0</v>
      </c>
    </row>
    <row r="2992" spans="1:22" x14ac:dyDescent="0.25">
      <c r="A2992" s="10" t="s">
        <v>3088</v>
      </c>
      <c r="B2992" s="11" t="s">
        <v>3477</v>
      </c>
      <c r="C2992" s="12" t="s">
        <v>4505</v>
      </c>
      <c r="D2992" s="10" t="s">
        <v>96</v>
      </c>
      <c r="E2992" s="13" t="s">
        <v>5360</v>
      </c>
      <c r="F2992" s="14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15"/>
      <c r="R2992" s="15"/>
      <c r="S2992" s="15"/>
      <c r="T2992" s="15"/>
      <c r="V2992" s="16">
        <f t="shared" si="347"/>
        <v>0</v>
      </c>
    </row>
    <row r="2993" spans="1:22" x14ac:dyDescent="0.25">
      <c r="A2993" s="10" t="s">
        <v>3089</v>
      </c>
      <c r="B2993" s="11" t="s">
        <v>3478</v>
      </c>
      <c r="C2993" s="12" t="s">
        <v>137</v>
      </c>
      <c r="D2993" s="10" t="s">
        <v>96</v>
      </c>
      <c r="E2993" s="13" t="s">
        <v>5360</v>
      </c>
      <c r="F2993" s="14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15"/>
      <c r="R2993" s="15"/>
      <c r="S2993" s="15"/>
      <c r="T2993" s="15"/>
      <c r="V2993" s="16">
        <f t="shared" si="347"/>
        <v>0</v>
      </c>
    </row>
    <row r="2994" spans="1:22" x14ac:dyDescent="0.25">
      <c r="A2994" s="10" t="s">
        <v>3090</v>
      </c>
      <c r="B2994" s="11" t="s">
        <v>3478</v>
      </c>
      <c r="C2994" s="12" t="s">
        <v>109</v>
      </c>
      <c r="D2994" s="10" t="s">
        <v>96</v>
      </c>
      <c r="E2994" s="13" t="s">
        <v>5360</v>
      </c>
      <c r="F2994" s="14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15"/>
      <c r="R2994" s="15"/>
      <c r="S2994" s="15"/>
      <c r="T2994" s="15"/>
      <c r="V2994" s="16">
        <f t="shared" si="347"/>
        <v>0</v>
      </c>
    </row>
    <row r="2995" spans="1:22" x14ac:dyDescent="0.25">
      <c r="A2995" s="10" t="s">
        <v>3091</v>
      </c>
      <c r="B2995" s="11" t="s">
        <v>921</v>
      </c>
      <c r="C2995" s="12" t="s">
        <v>4506</v>
      </c>
      <c r="D2995" s="10" t="s">
        <v>95</v>
      </c>
      <c r="E2995" s="13" t="s">
        <v>5360</v>
      </c>
      <c r="F2995" s="14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15"/>
      <c r="R2995" s="15"/>
      <c r="S2995" s="15"/>
      <c r="T2995" s="15"/>
      <c r="V2995" s="16">
        <f>(G2995+H2995+I2995+J2995+K2995+L2995+M2995+N2995+O2995+P2995+Q2995+R2995+S2995+T2995)*100</f>
        <v>0</v>
      </c>
    </row>
    <row r="2996" spans="1:22" x14ac:dyDescent="0.25">
      <c r="A2996" s="10">
        <v>77322</v>
      </c>
      <c r="B2996" s="11" t="s">
        <v>921</v>
      </c>
      <c r="C2996" s="12" t="s">
        <v>1919</v>
      </c>
      <c r="D2996" s="10">
        <v>102</v>
      </c>
      <c r="E2996" s="13">
        <v>38</v>
      </c>
      <c r="F2996" s="14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38"/>
      <c r="V2996" s="16">
        <f>(G2996+H2996+I2996+J2996+K2996+L2996+M2996+N2996+O2996+P2996+Q2996+R2996+S2996+T2996)*102</f>
        <v>0</v>
      </c>
    </row>
    <row r="2997" spans="1:22" x14ac:dyDescent="0.25">
      <c r="A2997" s="10" t="s">
        <v>3092</v>
      </c>
      <c r="B2997" s="11" t="s">
        <v>921</v>
      </c>
      <c r="C2997" s="12" t="s">
        <v>4507</v>
      </c>
      <c r="D2997" s="10" t="s">
        <v>95</v>
      </c>
      <c r="E2997" s="13" t="s">
        <v>5360</v>
      </c>
      <c r="F2997" s="14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15"/>
      <c r="R2997" s="15"/>
      <c r="S2997" s="15"/>
      <c r="T2997" s="15"/>
      <c r="V2997" s="16">
        <f>(G2997+H2997+I2997+J2997+K2997+L2997+M2997+N2997+O2997+P2997+Q2997+R2997+S2997+T2997)*100</f>
        <v>0</v>
      </c>
    </row>
    <row r="2998" spans="1:22" x14ac:dyDescent="0.25">
      <c r="A2998" s="10">
        <v>78211</v>
      </c>
      <c r="B2998" s="11" t="s">
        <v>922</v>
      </c>
      <c r="C2998" s="12" t="s">
        <v>1920</v>
      </c>
      <c r="D2998" s="10">
        <v>102</v>
      </c>
      <c r="E2998" s="13" t="s">
        <v>5356</v>
      </c>
      <c r="F2998" s="14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38"/>
      <c r="T2998" s="38"/>
      <c r="V2998" s="16">
        <f>(G2998+H2998+I2998+J2998+K2998+L2998+M2998+N2998+O2998+P2998+Q2998+R2998+S2998+T2998)*102</f>
        <v>0</v>
      </c>
    </row>
    <row r="2999" spans="1:22" s="3" customFormat="1" x14ac:dyDescent="0.25">
      <c r="A2999" s="17"/>
      <c r="B2999" s="18"/>
      <c r="C2999" s="19"/>
      <c r="D2999" s="17"/>
      <c r="E2999" s="23"/>
      <c r="F2999" s="14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V2999" s="22"/>
    </row>
    <row r="3000" spans="1:22" x14ac:dyDescent="0.25">
      <c r="A3000" s="10">
        <v>71802</v>
      </c>
      <c r="B3000" s="11" t="s">
        <v>923</v>
      </c>
      <c r="C3000" s="12" t="s">
        <v>1921</v>
      </c>
      <c r="D3000" s="10">
        <v>102</v>
      </c>
      <c r="E3000" s="13" t="s">
        <v>5356</v>
      </c>
      <c r="F3000" s="14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38"/>
      <c r="T3000" s="38"/>
      <c r="V3000" s="16">
        <f t="shared" ref="V3000:V3006" si="348">(G3000+H3000+I3000+J3000+K3000+L3000+M3000+N3000+O3000+P3000+Q3000+R3000+S3000+T3000)*102</f>
        <v>0</v>
      </c>
    </row>
    <row r="3001" spans="1:22" x14ac:dyDescent="0.25">
      <c r="A3001" s="10">
        <v>71801</v>
      </c>
      <c r="B3001" s="11" t="s">
        <v>923</v>
      </c>
      <c r="C3001" s="12" t="s">
        <v>1922</v>
      </c>
      <c r="D3001" s="10">
        <v>102</v>
      </c>
      <c r="E3001" s="13" t="s">
        <v>5356</v>
      </c>
      <c r="F3001" s="14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38"/>
      <c r="T3001" s="38"/>
      <c r="V3001" s="16">
        <f t="shared" si="348"/>
        <v>0</v>
      </c>
    </row>
    <row r="3002" spans="1:22" x14ac:dyDescent="0.25">
      <c r="A3002" s="10">
        <v>75255</v>
      </c>
      <c r="B3002" s="11" t="s">
        <v>924</v>
      </c>
      <c r="C3002" s="12" t="s">
        <v>1923</v>
      </c>
      <c r="D3002" s="10">
        <v>102</v>
      </c>
      <c r="E3002" s="13" t="s">
        <v>5356</v>
      </c>
      <c r="F3002" s="14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38"/>
      <c r="T3002" s="38"/>
      <c r="V3002" s="16">
        <f t="shared" si="348"/>
        <v>0</v>
      </c>
    </row>
    <row r="3003" spans="1:22" x14ac:dyDescent="0.25">
      <c r="A3003" s="10">
        <v>71848</v>
      </c>
      <c r="B3003" s="11" t="s">
        <v>924</v>
      </c>
      <c r="C3003" s="12" t="s">
        <v>1924</v>
      </c>
      <c r="D3003" s="10">
        <v>102</v>
      </c>
      <c r="E3003" s="13" t="s">
        <v>5356</v>
      </c>
      <c r="F3003" s="14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38"/>
      <c r="T3003" s="38"/>
      <c r="V3003" s="16">
        <f t="shared" si="348"/>
        <v>0</v>
      </c>
    </row>
    <row r="3004" spans="1:22" x14ac:dyDescent="0.25">
      <c r="A3004" s="10">
        <v>75256</v>
      </c>
      <c r="B3004" s="11" t="s">
        <v>924</v>
      </c>
      <c r="C3004" s="12" t="s">
        <v>1925</v>
      </c>
      <c r="D3004" s="10">
        <v>102</v>
      </c>
      <c r="E3004" s="13">
        <v>26</v>
      </c>
      <c r="F3004" s="14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38"/>
      <c r="T3004" s="15"/>
      <c r="V3004" s="16">
        <f t="shared" si="348"/>
        <v>0</v>
      </c>
    </row>
    <row r="3005" spans="1:22" x14ac:dyDescent="0.25">
      <c r="A3005" s="10">
        <v>71849</v>
      </c>
      <c r="B3005" s="11" t="s">
        <v>924</v>
      </c>
      <c r="C3005" s="12" t="s">
        <v>1926</v>
      </c>
      <c r="D3005" s="10">
        <v>102</v>
      </c>
      <c r="E3005" s="13" t="s">
        <v>5356</v>
      </c>
      <c r="F3005" s="14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38"/>
      <c r="T3005" s="38"/>
      <c r="V3005" s="16">
        <f t="shared" si="348"/>
        <v>0</v>
      </c>
    </row>
    <row r="3006" spans="1:22" x14ac:dyDescent="0.25">
      <c r="A3006" s="10">
        <v>71828</v>
      </c>
      <c r="B3006" s="11" t="s">
        <v>924</v>
      </c>
      <c r="C3006" s="12" t="s">
        <v>1927</v>
      </c>
      <c r="D3006" s="10">
        <v>102</v>
      </c>
      <c r="E3006" s="13" t="s">
        <v>5356</v>
      </c>
      <c r="F3006" s="14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38"/>
      <c r="T3006" s="38"/>
      <c r="V3006" s="16">
        <f t="shared" si="348"/>
        <v>0</v>
      </c>
    </row>
    <row r="3007" spans="1:22" s="3" customFormat="1" x14ac:dyDescent="0.25">
      <c r="A3007" s="17"/>
      <c r="B3007" s="18"/>
      <c r="C3007" s="19"/>
      <c r="D3007" s="17"/>
      <c r="E3007" s="23"/>
      <c r="F3007" s="14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V3007" s="22"/>
    </row>
    <row r="3008" spans="1:22" x14ac:dyDescent="0.25">
      <c r="A3008" s="10" t="s">
        <v>3093</v>
      </c>
      <c r="B3008" s="11" t="s">
        <v>3479</v>
      </c>
      <c r="C3008" s="12" t="s">
        <v>4508</v>
      </c>
      <c r="D3008" s="10" t="s">
        <v>95</v>
      </c>
      <c r="E3008" s="13" t="s">
        <v>5360</v>
      </c>
      <c r="F3008" s="14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15"/>
      <c r="R3008" s="15"/>
      <c r="S3008" s="15"/>
      <c r="T3008" s="15"/>
      <c r="V3008" s="16">
        <f t="shared" ref="V3008:V3009" si="349">(G3008+H3008+I3008+J3008+K3008+L3008+M3008+N3008+O3008+P3008+Q3008+R3008+S3008+T3008)*100</f>
        <v>0</v>
      </c>
    </row>
    <row r="3009" spans="1:22" x14ac:dyDescent="0.25">
      <c r="A3009" s="10" t="s">
        <v>3094</v>
      </c>
      <c r="B3009" s="11" t="s">
        <v>3479</v>
      </c>
      <c r="C3009" s="12" t="s">
        <v>4509</v>
      </c>
      <c r="D3009" s="10" t="s">
        <v>95</v>
      </c>
      <c r="E3009" s="13" t="s">
        <v>5360</v>
      </c>
      <c r="F3009" s="14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15"/>
      <c r="R3009" s="15"/>
      <c r="S3009" s="15"/>
      <c r="T3009" s="15"/>
      <c r="V3009" s="16">
        <f t="shared" si="349"/>
        <v>0</v>
      </c>
    </row>
    <row r="3010" spans="1:22" x14ac:dyDescent="0.25">
      <c r="A3010" s="10">
        <v>71536</v>
      </c>
      <c r="B3010" s="11" t="s">
        <v>925</v>
      </c>
      <c r="C3010" s="12" t="s">
        <v>1928</v>
      </c>
      <c r="D3010" s="10">
        <v>102</v>
      </c>
      <c r="E3010" s="13" t="s">
        <v>5356</v>
      </c>
      <c r="F3010" s="14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15"/>
      <c r="S3010" s="38"/>
      <c r="T3010" s="38"/>
      <c r="V3010" s="16">
        <f t="shared" ref="V3010:V3013" si="350">(G3010+H3010+I3010+J3010+K3010+L3010+M3010+N3010+O3010+P3010+Q3010+R3010+S3010+T3010)*102</f>
        <v>0</v>
      </c>
    </row>
    <row r="3011" spans="1:22" x14ac:dyDescent="0.25">
      <c r="A3011" s="10">
        <v>71525</v>
      </c>
      <c r="B3011" s="11" t="s">
        <v>925</v>
      </c>
      <c r="C3011" s="12" t="s">
        <v>1929</v>
      </c>
      <c r="D3011" s="10">
        <v>102</v>
      </c>
      <c r="E3011" s="13" t="s">
        <v>5356</v>
      </c>
      <c r="F3011" s="14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38"/>
      <c r="T3011" s="38"/>
      <c r="V3011" s="16">
        <f t="shared" si="350"/>
        <v>0</v>
      </c>
    </row>
    <row r="3012" spans="1:22" x14ac:dyDescent="0.25">
      <c r="A3012" s="10">
        <v>71524</v>
      </c>
      <c r="B3012" s="11" t="s">
        <v>925</v>
      </c>
      <c r="C3012" s="12" t="s">
        <v>1930</v>
      </c>
      <c r="D3012" s="10">
        <v>102</v>
      </c>
      <c r="E3012" s="13" t="s">
        <v>5356</v>
      </c>
      <c r="F3012" s="14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38"/>
      <c r="T3012" s="38"/>
      <c r="V3012" s="16">
        <f t="shared" si="350"/>
        <v>0</v>
      </c>
    </row>
    <row r="3013" spans="1:22" x14ac:dyDescent="0.25">
      <c r="A3013" s="10">
        <v>71545</v>
      </c>
      <c r="B3013" s="11" t="s">
        <v>925</v>
      </c>
      <c r="C3013" s="12" t="s">
        <v>1931</v>
      </c>
      <c r="D3013" s="10">
        <v>102</v>
      </c>
      <c r="E3013" s="13" t="s">
        <v>5356</v>
      </c>
      <c r="F3013" s="14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38"/>
      <c r="T3013" s="38"/>
      <c r="V3013" s="16">
        <f t="shared" si="350"/>
        <v>0</v>
      </c>
    </row>
    <row r="3014" spans="1:22" x14ac:dyDescent="0.25">
      <c r="A3014" s="10" t="s">
        <v>559</v>
      </c>
      <c r="B3014" s="11" t="s">
        <v>925</v>
      </c>
      <c r="C3014" s="12" t="s">
        <v>1932</v>
      </c>
      <c r="D3014" s="10">
        <v>40</v>
      </c>
      <c r="E3014" s="13" t="s">
        <v>5354</v>
      </c>
      <c r="F3014" s="14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38"/>
      <c r="S3014" s="38"/>
      <c r="T3014" s="15"/>
      <c r="V3014" s="16">
        <f>(G3014+H3014+I3014+J3014+K3014+L3014+M3014+N3014+O3014+P3014+Q3014+R3014+S3014+T3014)*40</f>
        <v>0</v>
      </c>
    </row>
    <row r="3015" spans="1:22" x14ac:dyDescent="0.25">
      <c r="A3015" s="10" t="s">
        <v>558</v>
      </c>
      <c r="B3015" s="11" t="s">
        <v>925</v>
      </c>
      <c r="C3015" s="12" t="s">
        <v>1932</v>
      </c>
      <c r="D3015" s="10">
        <v>102</v>
      </c>
      <c r="E3015" s="13" t="s">
        <v>5354</v>
      </c>
      <c r="F3015" s="14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38"/>
      <c r="S3015" s="38"/>
      <c r="T3015" s="15"/>
      <c r="V3015" s="16">
        <f t="shared" ref="V3015:V3017" si="351">(G3015+H3015+I3015+J3015+K3015+L3015+M3015+N3015+O3015+P3015+Q3015+R3015+S3015+T3015)*102</f>
        <v>0</v>
      </c>
    </row>
    <row r="3016" spans="1:22" x14ac:dyDescent="0.25">
      <c r="A3016" s="10">
        <v>71537</v>
      </c>
      <c r="B3016" s="11" t="s">
        <v>925</v>
      </c>
      <c r="C3016" s="12" t="s">
        <v>1933</v>
      </c>
      <c r="D3016" s="10">
        <v>102</v>
      </c>
      <c r="E3016" s="13" t="s">
        <v>5356</v>
      </c>
      <c r="F3016" s="14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38"/>
      <c r="T3016" s="38"/>
      <c r="V3016" s="16">
        <f t="shared" si="351"/>
        <v>0</v>
      </c>
    </row>
    <row r="3017" spans="1:22" x14ac:dyDescent="0.25">
      <c r="A3017" s="10">
        <v>75081</v>
      </c>
      <c r="B3017" s="11" t="s">
        <v>926</v>
      </c>
      <c r="C3017" s="12" t="s">
        <v>1934</v>
      </c>
      <c r="D3017" s="10">
        <v>102</v>
      </c>
      <c r="E3017" s="13" t="s">
        <v>5356</v>
      </c>
      <c r="F3017" s="14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38"/>
      <c r="T3017" s="38"/>
      <c r="V3017" s="16">
        <f t="shared" si="351"/>
        <v>0</v>
      </c>
    </row>
    <row r="3018" spans="1:22" s="3" customFormat="1" x14ac:dyDescent="0.25">
      <c r="A3018" s="17"/>
      <c r="B3018" s="18"/>
      <c r="C3018" s="19"/>
      <c r="D3018" s="17"/>
      <c r="E3018" s="23"/>
      <c r="F3018" s="14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V3018" s="22"/>
    </row>
    <row r="3019" spans="1:22" x14ac:dyDescent="0.25">
      <c r="A3019" s="10" t="s">
        <v>3095</v>
      </c>
      <c r="B3019" s="11" t="s">
        <v>3480</v>
      </c>
      <c r="C3019" s="12" t="s">
        <v>4510</v>
      </c>
      <c r="D3019" s="10" t="s">
        <v>95</v>
      </c>
      <c r="E3019" s="13" t="s">
        <v>5360</v>
      </c>
      <c r="F3019" s="14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15"/>
      <c r="R3019" s="15"/>
      <c r="S3019" s="15"/>
      <c r="T3019" s="15"/>
      <c r="V3019" s="16">
        <f t="shared" ref="V3019:V3021" si="352">(G3019+H3019+I3019+J3019+K3019+L3019+M3019+N3019+O3019+P3019+Q3019+R3019+S3019+T3019)*100</f>
        <v>0</v>
      </c>
    </row>
    <row r="3020" spans="1:22" x14ac:dyDescent="0.25">
      <c r="A3020" s="10" t="s">
        <v>3096</v>
      </c>
      <c r="B3020" s="11" t="s">
        <v>3480</v>
      </c>
      <c r="C3020" s="12" t="s">
        <v>4511</v>
      </c>
      <c r="D3020" s="10" t="s">
        <v>95</v>
      </c>
      <c r="E3020" s="13" t="s">
        <v>5360</v>
      </c>
      <c r="F3020" s="14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15"/>
      <c r="R3020" s="15"/>
      <c r="S3020" s="15"/>
      <c r="T3020" s="15"/>
      <c r="V3020" s="16">
        <f t="shared" si="352"/>
        <v>0</v>
      </c>
    </row>
    <row r="3021" spans="1:22" x14ac:dyDescent="0.25">
      <c r="A3021" s="10" t="s">
        <v>3097</v>
      </c>
      <c r="B3021" s="11" t="s">
        <v>3480</v>
      </c>
      <c r="C3021" s="12" t="s">
        <v>4512</v>
      </c>
      <c r="D3021" s="10" t="s">
        <v>95</v>
      </c>
      <c r="E3021" s="13" t="s">
        <v>5360</v>
      </c>
      <c r="F3021" s="14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15"/>
      <c r="R3021" s="15"/>
      <c r="S3021" s="15"/>
      <c r="T3021" s="15"/>
      <c r="V3021" s="16">
        <f t="shared" si="352"/>
        <v>0</v>
      </c>
    </row>
    <row r="3022" spans="1:22" s="3" customFormat="1" x14ac:dyDescent="0.25">
      <c r="A3022" s="17"/>
      <c r="B3022" s="18"/>
      <c r="C3022" s="19"/>
      <c r="D3022" s="17"/>
      <c r="E3022" s="23"/>
      <c r="F3022" s="14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V3022" s="22"/>
    </row>
    <row r="3023" spans="1:22" x14ac:dyDescent="0.25">
      <c r="A3023" s="10">
        <v>79145</v>
      </c>
      <c r="B3023" s="11" t="s">
        <v>927</v>
      </c>
      <c r="C3023" s="12" t="s">
        <v>1935</v>
      </c>
      <c r="D3023" s="10">
        <v>84</v>
      </c>
      <c r="E3023" s="13" t="s">
        <v>5354</v>
      </c>
      <c r="F3023" s="14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38"/>
      <c r="S3023" s="38"/>
      <c r="T3023" s="15"/>
      <c r="V3023" s="16">
        <f>(G3023+H3023+I3023+J3023+K3023+L3023+M3023+N3023+O3023+P3023+Q3023+R3023+S3023+T3023)*84</f>
        <v>0</v>
      </c>
    </row>
    <row r="3024" spans="1:22" s="3" customFormat="1" x14ac:dyDescent="0.25">
      <c r="A3024" s="17"/>
      <c r="B3024" s="18"/>
      <c r="C3024" s="19"/>
      <c r="D3024" s="17"/>
      <c r="E3024" s="23"/>
      <c r="F3024" s="14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V3024" s="22"/>
    </row>
    <row r="3025" spans="1:22" x14ac:dyDescent="0.25">
      <c r="A3025" s="10">
        <v>76717</v>
      </c>
      <c r="B3025" s="11" t="s">
        <v>928</v>
      </c>
      <c r="C3025" s="12" t="s">
        <v>1936</v>
      </c>
      <c r="D3025" s="10">
        <v>102</v>
      </c>
      <c r="E3025" s="13" t="s">
        <v>5356</v>
      </c>
      <c r="F3025" s="14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38"/>
      <c r="T3025" s="38"/>
      <c r="V3025" s="16">
        <f t="shared" ref="V3025:V3026" si="353">(G3025+H3025+I3025+J3025+K3025+L3025+M3025+N3025+O3025+P3025+Q3025+R3025+S3025+T3025)*102</f>
        <v>0</v>
      </c>
    </row>
    <row r="3026" spans="1:22" x14ac:dyDescent="0.25">
      <c r="A3026" s="10">
        <v>76730</v>
      </c>
      <c r="B3026" s="11" t="s">
        <v>929</v>
      </c>
      <c r="C3026" s="12" t="s">
        <v>1937</v>
      </c>
      <c r="D3026" s="10">
        <v>102</v>
      </c>
      <c r="E3026" s="13" t="s">
        <v>5356</v>
      </c>
      <c r="F3026" s="14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38"/>
      <c r="T3026" s="38"/>
      <c r="V3026" s="16">
        <f t="shared" si="353"/>
        <v>0</v>
      </c>
    </row>
    <row r="3027" spans="1:22" s="3" customFormat="1" x14ac:dyDescent="0.25">
      <c r="A3027" s="17"/>
      <c r="B3027" s="18"/>
      <c r="C3027" s="19"/>
      <c r="D3027" s="17"/>
      <c r="E3027" s="23"/>
      <c r="F3027" s="14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V3027" s="22"/>
    </row>
    <row r="3028" spans="1:22" x14ac:dyDescent="0.25">
      <c r="A3028" s="10">
        <v>70461</v>
      </c>
      <c r="B3028" s="11" t="s">
        <v>930</v>
      </c>
      <c r="C3028" s="12" t="s">
        <v>5286</v>
      </c>
      <c r="D3028" s="10">
        <v>102</v>
      </c>
      <c r="E3028" s="13" t="s">
        <v>5356</v>
      </c>
      <c r="F3028" s="14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38"/>
      <c r="T3028" s="38"/>
      <c r="V3028" s="16">
        <f t="shared" ref="V3028:V3030" si="354">(G3028+H3028+I3028+J3028+K3028+L3028+M3028+N3028+O3028+P3028+Q3028+R3028+S3028+T3028)*102</f>
        <v>0</v>
      </c>
    </row>
    <row r="3029" spans="1:22" x14ac:dyDescent="0.25">
      <c r="A3029" s="10">
        <v>75268</v>
      </c>
      <c r="B3029" s="11" t="s">
        <v>931</v>
      </c>
      <c r="C3029" s="12" t="s">
        <v>5287</v>
      </c>
      <c r="D3029" s="10">
        <v>102</v>
      </c>
      <c r="E3029" s="13" t="s">
        <v>5356</v>
      </c>
      <c r="F3029" s="14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15"/>
      <c r="S3029" s="38"/>
      <c r="T3029" s="38"/>
      <c r="V3029" s="16">
        <f t="shared" si="354"/>
        <v>0</v>
      </c>
    </row>
    <row r="3030" spans="1:22" x14ac:dyDescent="0.25">
      <c r="A3030" s="10">
        <v>71871</v>
      </c>
      <c r="B3030" s="11" t="s">
        <v>931</v>
      </c>
      <c r="C3030" s="12" t="s">
        <v>5288</v>
      </c>
      <c r="D3030" s="10">
        <v>102</v>
      </c>
      <c r="E3030" s="13" t="s">
        <v>5356</v>
      </c>
      <c r="F3030" s="14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15"/>
      <c r="S3030" s="38"/>
      <c r="T3030" s="38"/>
      <c r="V3030" s="16">
        <f t="shared" si="354"/>
        <v>0</v>
      </c>
    </row>
    <row r="3031" spans="1:22" x14ac:dyDescent="0.25">
      <c r="A3031" s="10" t="s">
        <v>3098</v>
      </c>
      <c r="B3031" s="11" t="s">
        <v>938</v>
      </c>
      <c r="C3031" s="12" t="s">
        <v>4513</v>
      </c>
      <c r="D3031" s="10" t="s">
        <v>95</v>
      </c>
      <c r="E3031" s="13" t="s">
        <v>5360</v>
      </c>
      <c r="F3031" s="14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15"/>
      <c r="R3031" s="15"/>
      <c r="S3031" s="15"/>
      <c r="T3031" s="15"/>
      <c r="V3031" s="16">
        <f t="shared" ref="V3031:V3032" si="355">(G3031+H3031+I3031+J3031+K3031+L3031+M3031+N3031+O3031+P3031+Q3031+R3031+S3031+T3031)*100</f>
        <v>0</v>
      </c>
    </row>
    <row r="3032" spans="1:22" x14ac:dyDescent="0.25">
      <c r="A3032" s="10" t="s">
        <v>59</v>
      </c>
      <c r="B3032" s="11" t="s">
        <v>932</v>
      </c>
      <c r="C3032" s="12" t="s">
        <v>4514</v>
      </c>
      <c r="D3032" s="10" t="s">
        <v>95</v>
      </c>
      <c r="E3032" s="13" t="s">
        <v>5360</v>
      </c>
      <c r="F3032" s="14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15"/>
      <c r="R3032" s="15"/>
      <c r="S3032" s="15"/>
      <c r="T3032" s="15"/>
      <c r="V3032" s="16">
        <f t="shared" si="355"/>
        <v>0</v>
      </c>
    </row>
    <row r="3033" spans="1:22" x14ac:dyDescent="0.25">
      <c r="A3033" s="10">
        <v>75269</v>
      </c>
      <c r="B3033" s="11" t="s">
        <v>932</v>
      </c>
      <c r="C3033" s="12" t="s">
        <v>1938</v>
      </c>
      <c r="D3033" s="10">
        <v>102</v>
      </c>
      <c r="E3033" s="13" t="s">
        <v>5356</v>
      </c>
      <c r="F3033" s="14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38"/>
      <c r="T3033" s="38"/>
      <c r="V3033" s="16">
        <f t="shared" ref="V3033:V3048" si="356">(G3033+H3033+I3033+J3033+K3033+L3033+M3033+N3033+O3033+P3033+Q3033+R3033+S3033+T3033)*102</f>
        <v>0</v>
      </c>
    </row>
    <row r="3034" spans="1:22" x14ac:dyDescent="0.25">
      <c r="A3034" s="10">
        <v>75270</v>
      </c>
      <c r="B3034" s="11" t="s">
        <v>932</v>
      </c>
      <c r="C3034" s="12" t="s">
        <v>5289</v>
      </c>
      <c r="D3034" s="10">
        <v>102</v>
      </c>
      <c r="E3034" s="13" t="s">
        <v>5356</v>
      </c>
      <c r="F3034" s="14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38"/>
      <c r="T3034" s="38"/>
      <c r="V3034" s="16">
        <f t="shared" si="356"/>
        <v>0</v>
      </c>
    </row>
    <row r="3035" spans="1:22" x14ac:dyDescent="0.25">
      <c r="A3035" s="10">
        <v>71888</v>
      </c>
      <c r="B3035" s="11" t="s">
        <v>932</v>
      </c>
      <c r="C3035" s="12" t="s">
        <v>5290</v>
      </c>
      <c r="D3035" s="10">
        <v>102</v>
      </c>
      <c r="E3035" s="13" t="s">
        <v>5356</v>
      </c>
      <c r="F3035" s="14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38"/>
      <c r="T3035" s="38"/>
      <c r="V3035" s="16">
        <f t="shared" si="356"/>
        <v>0</v>
      </c>
    </row>
    <row r="3036" spans="1:22" x14ac:dyDescent="0.25">
      <c r="A3036" s="10">
        <v>70452</v>
      </c>
      <c r="B3036" s="11" t="s">
        <v>933</v>
      </c>
      <c r="C3036" s="12" t="s">
        <v>5291</v>
      </c>
      <c r="D3036" s="10">
        <v>102</v>
      </c>
      <c r="E3036" s="13" t="s">
        <v>5356</v>
      </c>
      <c r="F3036" s="14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38"/>
      <c r="T3036" s="38"/>
      <c r="V3036" s="16">
        <f t="shared" si="356"/>
        <v>0</v>
      </c>
    </row>
    <row r="3037" spans="1:22" x14ac:dyDescent="0.25">
      <c r="A3037" s="10">
        <v>75260</v>
      </c>
      <c r="B3037" s="11" t="s">
        <v>934</v>
      </c>
      <c r="C3037" s="12" t="s">
        <v>5292</v>
      </c>
      <c r="D3037" s="10">
        <v>102</v>
      </c>
      <c r="E3037" s="13" t="s">
        <v>5356</v>
      </c>
      <c r="F3037" s="14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38"/>
      <c r="T3037" s="38"/>
      <c r="V3037" s="16">
        <f t="shared" si="356"/>
        <v>0</v>
      </c>
    </row>
    <row r="3038" spans="1:22" x14ac:dyDescent="0.25">
      <c r="A3038" s="10">
        <v>75283</v>
      </c>
      <c r="B3038" s="11" t="s">
        <v>935</v>
      </c>
      <c r="C3038" s="12" t="s">
        <v>5293</v>
      </c>
      <c r="D3038" s="10">
        <v>102</v>
      </c>
      <c r="E3038" s="13" t="s">
        <v>5356</v>
      </c>
      <c r="F3038" s="14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38"/>
      <c r="T3038" s="38"/>
      <c r="V3038" s="16">
        <f t="shared" si="356"/>
        <v>0</v>
      </c>
    </row>
    <row r="3039" spans="1:22" x14ac:dyDescent="0.25">
      <c r="A3039" s="10">
        <v>75259</v>
      </c>
      <c r="B3039" s="11" t="s">
        <v>936</v>
      </c>
      <c r="C3039" s="12" t="s">
        <v>5294</v>
      </c>
      <c r="D3039" s="10">
        <v>102</v>
      </c>
      <c r="E3039" s="13" t="s">
        <v>5356</v>
      </c>
      <c r="F3039" s="14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38"/>
      <c r="T3039" s="38"/>
      <c r="V3039" s="16">
        <f t="shared" si="356"/>
        <v>0</v>
      </c>
    </row>
    <row r="3040" spans="1:22" x14ac:dyDescent="0.25">
      <c r="A3040" s="10">
        <v>75285</v>
      </c>
      <c r="B3040" s="11" t="s">
        <v>936</v>
      </c>
      <c r="C3040" s="12" t="s">
        <v>5295</v>
      </c>
      <c r="D3040" s="10">
        <v>102</v>
      </c>
      <c r="E3040" s="13" t="s">
        <v>5356</v>
      </c>
      <c r="F3040" s="14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38"/>
      <c r="T3040" s="38"/>
      <c r="V3040" s="16">
        <f t="shared" si="356"/>
        <v>0</v>
      </c>
    </row>
    <row r="3041" spans="1:22" x14ac:dyDescent="0.25">
      <c r="A3041" s="10">
        <v>70438</v>
      </c>
      <c r="B3041" s="11" t="s">
        <v>937</v>
      </c>
      <c r="C3041" s="12" t="s">
        <v>5296</v>
      </c>
      <c r="D3041" s="10">
        <v>102</v>
      </c>
      <c r="E3041" s="13" t="s">
        <v>5356</v>
      </c>
      <c r="F3041" s="14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38"/>
      <c r="T3041" s="38"/>
      <c r="V3041" s="16">
        <f t="shared" si="356"/>
        <v>0</v>
      </c>
    </row>
    <row r="3042" spans="1:22" x14ac:dyDescent="0.25">
      <c r="A3042" s="10">
        <v>71852</v>
      </c>
      <c r="B3042" s="11" t="s">
        <v>938</v>
      </c>
      <c r="C3042" s="12" t="s">
        <v>5297</v>
      </c>
      <c r="D3042" s="10">
        <v>102</v>
      </c>
      <c r="E3042" s="13" t="s">
        <v>5356</v>
      </c>
      <c r="F3042" s="14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38"/>
      <c r="T3042" s="38"/>
      <c r="V3042" s="16">
        <f t="shared" si="356"/>
        <v>0</v>
      </c>
    </row>
    <row r="3043" spans="1:22" x14ac:dyDescent="0.25">
      <c r="A3043" s="10">
        <v>79785</v>
      </c>
      <c r="B3043" s="11" t="s">
        <v>939</v>
      </c>
      <c r="C3043" s="12" t="s">
        <v>5298</v>
      </c>
      <c r="D3043" s="10">
        <v>102</v>
      </c>
      <c r="E3043" s="13" t="s">
        <v>5356</v>
      </c>
      <c r="F3043" s="14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15"/>
      <c r="S3043" s="38"/>
      <c r="T3043" s="38"/>
      <c r="V3043" s="16">
        <f t="shared" si="356"/>
        <v>0</v>
      </c>
    </row>
    <row r="3044" spans="1:22" x14ac:dyDescent="0.25">
      <c r="A3044" s="10">
        <v>9470</v>
      </c>
      <c r="B3044" s="11" t="s">
        <v>939</v>
      </c>
      <c r="C3044" s="12" t="s">
        <v>5299</v>
      </c>
      <c r="D3044" s="10">
        <v>102</v>
      </c>
      <c r="E3044" s="13" t="s">
        <v>5356</v>
      </c>
      <c r="F3044" s="14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15"/>
      <c r="S3044" s="38"/>
      <c r="T3044" s="38"/>
      <c r="V3044" s="16">
        <f t="shared" si="356"/>
        <v>0</v>
      </c>
    </row>
    <row r="3045" spans="1:22" x14ac:dyDescent="0.25">
      <c r="A3045" s="10">
        <v>70462</v>
      </c>
      <c r="B3045" s="11" t="s">
        <v>939</v>
      </c>
      <c r="C3045" s="12" t="s">
        <v>5300</v>
      </c>
      <c r="D3045" s="10">
        <v>102</v>
      </c>
      <c r="E3045" s="13" t="s">
        <v>5356</v>
      </c>
      <c r="F3045" s="14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38"/>
      <c r="T3045" s="38"/>
      <c r="V3045" s="16">
        <f t="shared" si="356"/>
        <v>0</v>
      </c>
    </row>
    <row r="3046" spans="1:22" x14ac:dyDescent="0.25">
      <c r="A3046" s="10">
        <v>3114</v>
      </c>
      <c r="B3046" s="11" t="s">
        <v>939</v>
      </c>
      <c r="C3046" s="12" t="s">
        <v>5301</v>
      </c>
      <c r="D3046" s="10">
        <v>102</v>
      </c>
      <c r="E3046" s="13" t="s">
        <v>5356</v>
      </c>
      <c r="F3046" s="14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38"/>
      <c r="T3046" s="38"/>
      <c r="V3046" s="16">
        <f t="shared" si="356"/>
        <v>0</v>
      </c>
    </row>
    <row r="3047" spans="1:22" x14ac:dyDescent="0.25">
      <c r="A3047" s="10">
        <v>79763</v>
      </c>
      <c r="B3047" s="11" t="s">
        <v>939</v>
      </c>
      <c r="C3047" s="12" t="s">
        <v>5302</v>
      </c>
      <c r="D3047" s="10">
        <v>102</v>
      </c>
      <c r="E3047" s="13" t="s">
        <v>5356</v>
      </c>
      <c r="F3047" s="14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38"/>
      <c r="T3047" s="38"/>
      <c r="V3047" s="16">
        <f t="shared" si="356"/>
        <v>0</v>
      </c>
    </row>
    <row r="3048" spans="1:22" x14ac:dyDescent="0.25">
      <c r="A3048" s="10">
        <v>70431</v>
      </c>
      <c r="B3048" s="11" t="s">
        <v>939</v>
      </c>
      <c r="C3048" s="12" t="s">
        <v>5303</v>
      </c>
      <c r="D3048" s="10">
        <v>102</v>
      </c>
      <c r="E3048" s="13" t="s">
        <v>5356</v>
      </c>
      <c r="F3048" s="14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38"/>
      <c r="T3048" s="38"/>
      <c r="V3048" s="16">
        <f t="shared" si="356"/>
        <v>0</v>
      </c>
    </row>
    <row r="3049" spans="1:22" x14ac:dyDescent="0.25">
      <c r="A3049" s="10">
        <v>70464</v>
      </c>
      <c r="B3049" s="11" t="s">
        <v>939</v>
      </c>
      <c r="C3049" s="12" t="s">
        <v>5304</v>
      </c>
      <c r="D3049" s="10">
        <v>84</v>
      </c>
      <c r="E3049" s="13" t="s">
        <v>5354</v>
      </c>
      <c r="F3049" s="14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38"/>
      <c r="S3049" s="38"/>
      <c r="T3049" s="15"/>
      <c r="V3049" s="16">
        <f t="shared" ref="V3049:V3051" si="357">(G3049+H3049+I3049+J3049+K3049+L3049+M3049+N3049+O3049+P3049+Q3049+R3049+S3049+T3049)*84</f>
        <v>0</v>
      </c>
    </row>
    <row r="3050" spans="1:22" x14ac:dyDescent="0.25">
      <c r="A3050" s="10">
        <v>70465</v>
      </c>
      <c r="B3050" s="11" t="s">
        <v>939</v>
      </c>
      <c r="C3050" s="12" t="s">
        <v>5305</v>
      </c>
      <c r="D3050" s="10">
        <v>84</v>
      </c>
      <c r="E3050" s="13" t="s">
        <v>5354</v>
      </c>
      <c r="F3050" s="14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38"/>
      <c r="S3050" s="38"/>
      <c r="T3050" s="15"/>
      <c r="V3050" s="16">
        <f t="shared" si="357"/>
        <v>0</v>
      </c>
    </row>
    <row r="3051" spans="1:22" x14ac:dyDescent="0.25">
      <c r="A3051" s="10">
        <v>70466</v>
      </c>
      <c r="B3051" s="11" t="s">
        <v>939</v>
      </c>
      <c r="C3051" s="12" t="s">
        <v>5306</v>
      </c>
      <c r="D3051" s="10">
        <v>84</v>
      </c>
      <c r="E3051" s="13" t="s">
        <v>5354</v>
      </c>
      <c r="F3051" s="14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38"/>
      <c r="S3051" s="38"/>
      <c r="T3051" s="15"/>
      <c r="V3051" s="16">
        <f t="shared" si="357"/>
        <v>0</v>
      </c>
    </row>
    <row r="3052" spans="1:22" x14ac:dyDescent="0.25">
      <c r="A3052" s="10">
        <v>70421</v>
      </c>
      <c r="B3052" s="11" t="s">
        <v>939</v>
      </c>
      <c r="C3052" s="12" t="s">
        <v>5307</v>
      </c>
      <c r="D3052" s="10">
        <v>102</v>
      </c>
      <c r="E3052" s="13" t="s">
        <v>5356</v>
      </c>
      <c r="F3052" s="14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38"/>
      <c r="T3052" s="38"/>
      <c r="V3052" s="16">
        <f t="shared" ref="V3052:V3067" si="358">(G3052+H3052+I3052+J3052+K3052+L3052+M3052+N3052+O3052+P3052+Q3052+R3052+S3052+T3052)*102</f>
        <v>0</v>
      </c>
    </row>
    <row r="3053" spans="1:22" x14ac:dyDescent="0.25">
      <c r="A3053" s="10">
        <v>70443</v>
      </c>
      <c r="B3053" s="11" t="s">
        <v>939</v>
      </c>
      <c r="C3053" s="12" t="s">
        <v>5308</v>
      </c>
      <c r="D3053" s="10">
        <v>102</v>
      </c>
      <c r="E3053" s="13" t="s">
        <v>5356</v>
      </c>
      <c r="F3053" s="14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38"/>
      <c r="T3053" s="38"/>
      <c r="V3053" s="16">
        <f t="shared" si="358"/>
        <v>0</v>
      </c>
    </row>
    <row r="3054" spans="1:22" x14ac:dyDescent="0.25">
      <c r="A3054" s="10">
        <v>70444</v>
      </c>
      <c r="B3054" s="11" t="s">
        <v>939</v>
      </c>
      <c r="C3054" s="12" t="s">
        <v>5309</v>
      </c>
      <c r="D3054" s="10">
        <v>102</v>
      </c>
      <c r="E3054" s="13">
        <v>26</v>
      </c>
      <c r="F3054" s="14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38"/>
      <c r="T3054" s="15"/>
      <c r="V3054" s="16">
        <f t="shared" si="358"/>
        <v>0</v>
      </c>
    </row>
    <row r="3055" spans="1:22" x14ac:dyDescent="0.25">
      <c r="A3055" s="10">
        <v>75277</v>
      </c>
      <c r="B3055" s="11" t="s">
        <v>939</v>
      </c>
      <c r="C3055" s="12" t="s">
        <v>5310</v>
      </c>
      <c r="D3055" s="10">
        <v>102</v>
      </c>
      <c r="E3055" s="13" t="s">
        <v>5356</v>
      </c>
      <c r="F3055" s="14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38"/>
      <c r="T3055" s="38"/>
      <c r="V3055" s="16">
        <f t="shared" si="358"/>
        <v>0</v>
      </c>
    </row>
    <row r="3056" spans="1:22" x14ac:dyDescent="0.25">
      <c r="A3056" s="10">
        <v>79765</v>
      </c>
      <c r="B3056" s="11" t="s">
        <v>939</v>
      </c>
      <c r="C3056" s="12" t="s">
        <v>5311</v>
      </c>
      <c r="D3056" s="10">
        <v>102</v>
      </c>
      <c r="E3056" s="13" t="s">
        <v>5356</v>
      </c>
      <c r="F3056" s="14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38"/>
      <c r="T3056" s="38"/>
      <c r="V3056" s="16">
        <f t="shared" si="358"/>
        <v>0</v>
      </c>
    </row>
    <row r="3057" spans="1:22" x14ac:dyDescent="0.25">
      <c r="A3057" s="10">
        <v>70451</v>
      </c>
      <c r="B3057" s="11" t="s">
        <v>939</v>
      </c>
      <c r="C3057" s="12" t="s">
        <v>5312</v>
      </c>
      <c r="D3057" s="10">
        <v>102</v>
      </c>
      <c r="E3057" s="13" t="s">
        <v>5356</v>
      </c>
      <c r="F3057" s="14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38"/>
      <c r="T3057" s="38"/>
      <c r="V3057" s="16">
        <f t="shared" si="358"/>
        <v>0</v>
      </c>
    </row>
    <row r="3058" spans="1:22" x14ac:dyDescent="0.25">
      <c r="A3058" s="10">
        <v>75232</v>
      </c>
      <c r="B3058" s="11" t="s">
        <v>940</v>
      </c>
      <c r="C3058" s="12" t="s">
        <v>5313</v>
      </c>
      <c r="D3058" s="10">
        <v>102</v>
      </c>
      <c r="E3058" s="13" t="s">
        <v>5356</v>
      </c>
      <c r="F3058" s="14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15"/>
      <c r="S3058" s="38"/>
      <c r="T3058" s="38"/>
      <c r="V3058" s="16">
        <f t="shared" si="358"/>
        <v>0</v>
      </c>
    </row>
    <row r="3059" spans="1:22" x14ac:dyDescent="0.25">
      <c r="A3059" s="10">
        <v>71889</v>
      </c>
      <c r="B3059" s="11" t="s">
        <v>939</v>
      </c>
      <c r="C3059" s="12" t="s">
        <v>5314</v>
      </c>
      <c r="D3059" s="10">
        <v>102</v>
      </c>
      <c r="E3059" s="13">
        <v>26</v>
      </c>
      <c r="F3059" s="14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15"/>
      <c r="S3059" s="38"/>
      <c r="T3059" s="15"/>
      <c r="V3059" s="16">
        <f t="shared" si="358"/>
        <v>0</v>
      </c>
    </row>
    <row r="3060" spans="1:22" x14ac:dyDescent="0.25">
      <c r="A3060" s="10">
        <v>71891</v>
      </c>
      <c r="B3060" s="11" t="s">
        <v>939</v>
      </c>
      <c r="C3060" s="12" t="s">
        <v>5315</v>
      </c>
      <c r="D3060" s="10">
        <v>102</v>
      </c>
      <c r="E3060" s="13">
        <v>26</v>
      </c>
      <c r="F3060" s="14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38"/>
      <c r="T3060" s="15"/>
      <c r="V3060" s="16">
        <f t="shared" si="358"/>
        <v>0</v>
      </c>
    </row>
    <row r="3061" spans="1:22" x14ac:dyDescent="0.25">
      <c r="A3061" s="10">
        <v>71890</v>
      </c>
      <c r="B3061" s="11" t="s">
        <v>939</v>
      </c>
      <c r="C3061" s="12" t="s">
        <v>5316</v>
      </c>
      <c r="D3061" s="10">
        <v>102</v>
      </c>
      <c r="E3061" s="13">
        <v>26</v>
      </c>
      <c r="F3061" s="14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38"/>
      <c r="T3061" s="15"/>
      <c r="V3061" s="16">
        <f t="shared" si="358"/>
        <v>0</v>
      </c>
    </row>
    <row r="3062" spans="1:22" x14ac:dyDescent="0.25">
      <c r="A3062" s="10">
        <v>75252</v>
      </c>
      <c r="B3062" s="11" t="s">
        <v>939</v>
      </c>
      <c r="C3062" s="12" t="s">
        <v>5317</v>
      </c>
      <c r="D3062" s="10">
        <v>102</v>
      </c>
      <c r="E3062" s="13">
        <v>26</v>
      </c>
      <c r="F3062" s="14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38"/>
      <c r="T3062" s="15"/>
      <c r="V3062" s="16">
        <f t="shared" si="358"/>
        <v>0</v>
      </c>
    </row>
    <row r="3063" spans="1:22" x14ac:dyDescent="0.25">
      <c r="A3063" s="10">
        <v>79783</v>
      </c>
      <c r="B3063" s="11" t="s">
        <v>941</v>
      </c>
      <c r="C3063" s="12" t="s">
        <v>5318</v>
      </c>
      <c r="D3063" s="10">
        <v>102</v>
      </c>
      <c r="E3063" s="13" t="s">
        <v>5356</v>
      </c>
      <c r="F3063" s="14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38"/>
      <c r="T3063" s="38"/>
      <c r="V3063" s="16">
        <f t="shared" si="358"/>
        <v>0</v>
      </c>
    </row>
    <row r="3064" spans="1:22" x14ac:dyDescent="0.25">
      <c r="A3064" s="10">
        <v>71886</v>
      </c>
      <c r="B3064" s="11" t="s">
        <v>941</v>
      </c>
      <c r="C3064" s="12" t="s">
        <v>5319</v>
      </c>
      <c r="D3064" s="10">
        <v>102</v>
      </c>
      <c r="E3064" s="13">
        <v>26</v>
      </c>
      <c r="F3064" s="14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38"/>
      <c r="T3064" s="15"/>
      <c r="V3064" s="16">
        <f t="shared" si="358"/>
        <v>0</v>
      </c>
    </row>
    <row r="3065" spans="1:22" x14ac:dyDescent="0.25">
      <c r="A3065" s="10">
        <v>70442</v>
      </c>
      <c r="B3065" s="11" t="s">
        <v>942</v>
      </c>
      <c r="C3065" s="12" t="s">
        <v>5320</v>
      </c>
      <c r="D3065" s="10">
        <v>102</v>
      </c>
      <c r="E3065" s="13" t="s">
        <v>5356</v>
      </c>
      <c r="F3065" s="14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38"/>
      <c r="T3065" s="38"/>
      <c r="V3065" s="16">
        <f t="shared" si="358"/>
        <v>0</v>
      </c>
    </row>
    <row r="3066" spans="1:22" x14ac:dyDescent="0.25">
      <c r="A3066" s="10">
        <v>70475</v>
      </c>
      <c r="B3066" s="11" t="s">
        <v>942</v>
      </c>
      <c r="C3066" s="12" t="s">
        <v>5321</v>
      </c>
      <c r="D3066" s="10">
        <v>102</v>
      </c>
      <c r="E3066" s="13" t="s">
        <v>5356</v>
      </c>
      <c r="F3066" s="14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38"/>
      <c r="T3066" s="38"/>
      <c r="V3066" s="16">
        <f t="shared" si="358"/>
        <v>0</v>
      </c>
    </row>
    <row r="3067" spans="1:22" x14ac:dyDescent="0.25">
      <c r="A3067" s="10">
        <v>70454</v>
      </c>
      <c r="B3067" s="11" t="s">
        <v>943</v>
      </c>
      <c r="C3067" s="12" t="s">
        <v>5322</v>
      </c>
      <c r="D3067" s="10">
        <v>102</v>
      </c>
      <c r="E3067" s="13" t="s">
        <v>5356</v>
      </c>
      <c r="F3067" s="14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15"/>
      <c r="S3067" s="38"/>
      <c r="T3067" s="38"/>
      <c r="V3067" s="16">
        <f t="shared" si="358"/>
        <v>0</v>
      </c>
    </row>
    <row r="3068" spans="1:22" x14ac:dyDescent="0.25">
      <c r="A3068" s="10" t="s">
        <v>3099</v>
      </c>
      <c r="B3068" s="11" t="s">
        <v>943</v>
      </c>
      <c r="C3068" s="12" t="s">
        <v>4515</v>
      </c>
      <c r="D3068" s="10" t="s">
        <v>94</v>
      </c>
      <c r="E3068" s="13" t="s">
        <v>5360</v>
      </c>
      <c r="F3068" s="14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15"/>
      <c r="R3068" s="15"/>
      <c r="S3068" s="15"/>
      <c r="T3068" s="15"/>
      <c r="V3068" s="16">
        <f>(G3068+H3068+I3068+J3068+K3068+L3068+M3068+N3068+O3068+P3068+Q3068+R3068+S3068+T3068)*50</f>
        <v>0</v>
      </c>
    </row>
    <row r="3069" spans="1:22" x14ac:dyDescent="0.25">
      <c r="A3069" s="10">
        <v>70448</v>
      </c>
      <c r="B3069" s="11" t="s">
        <v>943</v>
      </c>
      <c r="C3069" s="12" t="s">
        <v>5323</v>
      </c>
      <c r="D3069" s="10">
        <v>102</v>
      </c>
      <c r="E3069" s="13" t="s">
        <v>5356</v>
      </c>
      <c r="F3069" s="14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38"/>
      <c r="T3069" s="38"/>
      <c r="V3069" s="16">
        <f>(G3069+H3069+I3069+J3069+K3069+L3069+M3069+N3069+O3069+P3069+Q3069+R3069+S3069+T3069)*102</f>
        <v>0</v>
      </c>
    </row>
    <row r="3070" spans="1:22" x14ac:dyDescent="0.25">
      <c r="A3070" s="10" t="s">
        <v>58</v>
      </c>
      <c r="B3070" s="11" t="s">
        <v>3481</v>
      </c>
      <c r="C3070" s="12" t="s">
        <v>110</v>
      </c>
      <c r="D3070" s="10" t="s">
        <v>95</v>
      </c>
      <c r="E3070" s="13" t="s">
        <v>5360</v>
      </c>
      <c r="F3070" s="14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15"/>
      <c r="R3070" s="15"/>
      <c r="S3070" s="15"/>
      <c r="T3070" s="15"/>
      <c r="V3070" s="16">
        <f>(G3070+H3070+I3070+J3070+K3070+L3070+M3070+N3070+O3070+P3070+Q3070+R3070+S3070+T3070)*100</f>
        <v>0</v>
      </c>
    </row>
    <row r="3071" spans="1:22" x14ac:dyDescent="0.25">
      <c r="A3071" s="10">
        <v>70427</v>
      </c>
      <c r="B3071" s="11" t="s">
        <v>944</v>
      </c>
      <c r="C3071" s="12" t="s">
        <v>5324</v>
      </c>
      <c r="D3071" s="10">
        <v>102</v>
      </c>
      <c r="E3071" s="13" t="s">
        <v>5356</v>
      </c>
      <c r="F3071" s="14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38"/>
      <c r="T3071" s="38"/>
      <c r="V3071" s="16">
        <f t="shared" ref="V3071:V3075" si="359">(G3071+H3071+I3071+J3071+K3071+L3071+M3071+N3071+O3071+P3071+Q3071+R3071+S3071+T3071)*102</f>
        <v>0</v>
      </c>
    </row>
    <row r="3072" spans="1:22" x14ac:dyDescent="0.25">
      <c r="A3072" s="10">
        <v>70460</v>
      </c>
      <c r="B3072" s="11" t="s">
        <v>944</v>
      </c>
      <c r="C3072" s="12" t="s">
        <v>5325</v>
      </c>
      <c r="D3072" s="10">
        <v>102</v>
      </c>
      <c r="E3072" s="13" t="s">
        <v>5356</v>
      </c>
      <c r="F3072" s="14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38"/>
      <c r="T3072" s="38"/>
      <c r="V3072" s="16">
        <f t="shared" si="359"/>
        <v>0</v>
      </c>
    </row>
    <row r="3073" spans="1:22" x14ac:dyDescent="0.25">
      <c r="A3073" s="10">
        <v>71847</v>
      </c>
      <c r="B3073" s="11" t="s">
        <v>945</v>
      </c>
      <c r="C3073" s="12" t="s">
        <v>5326</v>
      </c>
      <c r="D3073" s="10">
        <v>102</v>
      </c>
      <c r="E3073" s="13" t="s">
        <v>5356</v>
      </c>
      <c r="F3073" s="14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38"/>
      <c r="T3073" s="38"/>
      <c r="V3073" s="16">
        <f t="shared" si="359"/>
        <v>0</v>
      </c>
    </row>
    <row r="3074" spans="1:22" x14ac:dyDescent="0.25">
      <c r="A3074" s="10">
        <v>71843</v>
      </c>
      <c r="B3074" s="11" t="s">
        <v>945</v>
      </c>
      <c r="C3074" s="12" t="s">
        <v>5327</v>
      </c>
      <c r="D3074" s="10">
        <v>102</v>
      </c>
      <c r="E3074" s="13" t="s">
        <v>5356</v>
      </c>
      <c r="F3074" s="14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38"/>
      <c r="T3074" s="38"/>
      <c r="V3074" s="16">
        <f t="shared" si="359"/>
        <v>0</v>
      </c>
    </row>
    <row r="3075" spans="1:22" x14ac:dyDescent="0.25">
      <c r="A3075" s="10">
        <v>71845</v>
      </c>
      <c r="B3075" s="11" t="s">
        <v>946</v>
      </c>
      <c r="C3075" s="12" t="s">
        <v>5328</v>
      </c>
      <c r="D3075" s="10">
        <v>102</v>
      </c>
      <c r="E3075" s="13" t="s">
        <v>5356</v>
      </c>
      <c r="F3075" s="14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38"/>
      <c r="T3075" s="38"/>
      <c r="V3075" s="16">
        <f t="shared" si="359"/>
        <v>0</v>
      </c>
    </row>
    <row r="3076" spans="1:22" x14ac:dyDescent="0.25">
      <c r="A3076" s="10" t="s">
        <v>3100</v>
      </c>
      <c r="B3076" s="11" t="s">
        <v>934</v>
      </c>
      <c r="C3076" s="12" t="s">
        <v>4516</v>
      </c>
      <c r="D3076" s="10" t="s">
        <v>94</v>
      </c>
      <c r="E3076" s="13" t="s">
        <v>5360</v>
      </c>
      <c r="F3076" s="14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15"/>
      <c r="R3076" s="15"/>
      <c r="S3076" s="15"/>
      <c r="T3076" s="15"/>
      <c r="V3076" s="16">
        <f>(G3076+H3076+I3076+J3076+K3076+L3076+M3076+N3076+O3076+P3076+Q3076+R3076+S3076+T3076)*50</f>
        <v>0</v>
      </c>
    </row>
    <row r="3077" spans="1:22" x14ac:dyDescent="0.25">
      <c r="A3077" s="10">
        <v>75244</v>
      </c>
      <c r="B3077" s="11" t="s">
        <v>947</v>
      </c>
      <c r="C3077" s="12" t="s">
        <v>5329</v>
      </c>
      <c r="D3077" s="10">
        <v>102</v>
      </c>
      <c r="E3077" s="13">
        <v>26</v>
      </c>
      <c r="F3077" s="14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38"/>
      <c r="T3077" s="15"/>
      <c r="V3077" s="16">
        <f t="shared" ref="V3077:V3091" si="360">(G3077+H3077+I3077+J3077+K3077+L3077+M3077+N3077+O3077+P3077+Q3077+R3077+S3077+T3077)*102</f>
        <v>0</v>
      </c>
    </row>
    <row r="3078" spans="1:22" x14ac:dyDescent="0.25">
      <c r="A3078" s="10">
        <v>71887</v>
      </c>
      <c r="B3078" s="11" t="s">
        <v>947</v>
      </c>
      <c r="C3078" s="12" t="s">
        <v>5330</v>
      </c>
      <c r="D3078" s="10">
        <v>102</v>
      </c>
      <c r="E3078" s="13">
        <v>26</v>
      </c>
      <c r="F3078" s="14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38"/>
      <c r="T3078" s="15"/>
      <c r="V3078" s="16">
        <f t="shared" si="360"/>
        <v>0</v>
      </c>
    </row>
    <row r="3079" spans="1:22" x14ac:dyDescent="0.25">
      <c r="A3079" s="10">
        <v>79754</v>
      </c>
      <c r="B3079" s="11" t="s">
        <v>948</v>
      </c>
      <c r="C3079" s="12" t="s">
        <v>5331</v>
      </c>
      <c r="D3079" s="10">
        <v>102</v>
      </c>
      <c r="E3079" s="13" t="s">
        <v>5356</v>
      </c>
      <c r="F3079" s="14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38"/>
      <c r="T3079" s="38"/>
      <c r="V3079" s="16">
        <f t="shared" si="360"/>
        <v>0</v>
      </c>
    </row>
    <row r="3080" spans="1:22" x14ac:dyDescent="0.25">
      <c r="A3080" s="10">
        <v>79784</v>
      </c>
      <c r="B3080" s="11" t="s">
        <v>948</v>
      </c>
      <c r="C3080" s="12" t="s">
        <v>5332</v>
      </c>
      <c r="D3080" s="10">
        <v>102</v>
      </c>
      <c r="E3080" s="13">
        <v>26</v>
      </c>
      <c r="F3080" s="14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38"/>
      <c r="T3080" s="15"/>
      <c r="V3080" s="16">
        <f t="shared" si="360"/>
        <v>0</v>
      </c>
    </row>
    <row r="3081" spans="1:22" x14ac:dyDescent="0.25">
      <c r="A3081" s="10">
        <v>79762</v>
      </c>
      <c r="B3081" s="11" t="s">
        <v>948</v>
      </c>
      <c r="C3081" s="12" t="s">
        <v>5333</v>
      </c>
      <c r="D3081" s="10">
        <v>102</v>
      </c>
      <c r="E3081" s="13" t="s">
        <v>5356</v>
      </c>
      <c r="F3081" s="14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38"/>
      <c r="T3081" s="38"/>
      <c r="V3081" s="16">
        <f t="shared" si="360"/>
        <v>0</v>
      </c>
    </row>
    <row r="3082" spans="1:22" x14ac:dyDescent="0.25">
      <c r="A3082" s="10">
        <v>70439</v>
      </c>
      <c r="B3082" s="11" t="s">
        <v>949</v>
      </c>
      <c r="C3082" s="12" t="s">
        <v>5334</v>
      </c>
      <c r="D3082" s="10">
        <v>102</v>
      </c>
      <c r="E3082" s="13" t="s">
        <v>5356</v>
      </c>
      <c r="F3082" s="14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38"/>
      <c r="T3082" s="38"/>
      <c r="V3082" s="16">
        <f t="shared" si="360"/>
        <v>0</v>
      </c>
    </row>
    <row r="3083" spans="1:22" x14ac:dyDescent="0.25">
      <c r="A3083" s="10">
        <v>70429</v>
      </c>
      <c r="B3083" s="11" t="s">
        <v>949</v>
      </c>
      <c r="C3083" s="12" t="s">
        <v>5335</v>
      </c>
      <c r="D3083" s="10">
        <v>102</v>
      </c>
      <c r="E3083" s="13" t="s">
        <v>5356</v>
      </c>
      <c r="F3083" s="14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38"/>
      <c r="T3083" s="38"/>
      <c r="V3083" s="16">
        <f t="shared" si="360"/>
        <v>0</v>
      </c>
    </row>
    <row r="3084" spans="1:22" x14ac:dyDescent="0.25">
      <c r="A3084" s="10">
        <v>75251</v>
      </c>
      <c r="B3084" s="11" t="s">
        <v>949</v>
      </c>
      <c r="C3084" s="12" t="s">
        <v>5336</v>
      </c>
      <c r="D3084" s="10">
        <v>102</v>
      </c>
      <c r="E3084" s="13" t="s">
        <v>5356</v>
      </c>
      <c r="F3084" s="14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38"/>
      <c r="T3084" s="38"/>
      <c r="V3084" s="16">
        <f t="shared" si="360"/>
        <v>0</v>
      </c>
    </row>
    <row r="3085" spans="1:22" x14ac:dyDescent="0.25">
      <c r="A3085" s="10">
        <v>75257</v>
      </c>
      <c r="B3085" s="11" t="s">
        <v>949</v>
      </c>
      <c r="C3085" s="12" t="s">
        <v>5337</v>
      </c>
      <c r="D3085" s="10">
        <v>102</v>
      </c>
      <c r="E3085" s="13" t="s">
        <v>5356</v>
      </c>
      <c r="F3085" s="14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15"/>
      <c r="S3085" s="38"/>
      <c r="T3085" s="38"/>
      <c r="V3085" s="16">
        <f t="shared" si="360"/>
        <v>0</v>
      </c>
    </row>
    <row r="3086" spans="1:22" x14ac:dyDescent="0.25">
      <c r="A3086" s="10">
        <v>75230</v>
      </c>
      <c r="B3086" s="11" t="s">
        <v>949</v>
      </c>
      <c r="C3086" s="12" t="s">
        <v>5338</v>
      </c>
      <c r="D3086" s="10">
        <v>102</v>
      </c>
      <c r="E3086" s="13" t="s">
        <v>5356</v>
      </c>
      <c r="F3086" s="14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15"/>
      <c r="S3086" s="38"/>
      <c r="T3086" s="38"/>
      <c r="V3086" s="16">
        <f t="shared" si="360"/>
        <v>0</v>
      </c>
    </row>
    <row r="3087" spans="1:22" x14ac:dyDescent="0.25">
      <c r="A3087" s="10">
        <v>79735</v>
      </c>
      <c r="B3087" s="11" t="s">
        <v>949</v>
      </c>
      <c r="C3087" s="12" t="s">
        <v>5339</v>
      </c>
      <c r="D3087" s="10">
        <v>102</v>
      </c>
      <c r="E3087" s="13" t="s">
        <v>5356</v>
      </c>
      <c r="F3087" s="14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15"/>
      <c r="S3087" s="38"/>
      <c r="T3087" s="38"/>
      <c r="V3087" s="16">
        <f t="shared" si="360"/>
        <v>0</v>
      </c>
    </row>
    <row r="3088" spans="1:22" x14ac:dyDescent="0.25">
      <c r="A3088" s="10">
        <v>75276</v>
      </c>
      <c r="B3088" s="11" t="s">
        <v>950</v>
      </c>
      <c r="C3088" s="12" t="s">
        <v>5340</v>
      </c>
      <c r="D3088" s="10">
        <v>102</v>
      </c>
      <c r="E3088" s="13" t="s">
        <v>5356</v>
      </c>
      <c r="F3088" s="14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15"/>
      <c r="S3088" s="38"/>
      <c r="T3088" s="38"/>
      <c r="V3088" s="16">
        <f t="shared" si="360"/>
        <v>0</v>
      </c>
    </row>
    <row r="3089" spans="1:22" x14ac:dyDescent="0.25">
      <c r="A3089" s="10">
        <v>75245</v>
      </c>
      <c r="B3089" s="11" t="s">
        <v>951</v>
      </c>
      <c r="C3089" s="12" t="s">
        <v>5341</v>
      </c>
      <c r="D3089" s="10">
        <v>102</v>
      </c>
      <c r="E3089" s="13" t="s">
        <v>5355</v>
      </c>
      <c r="F3089" s="14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38"/>
      <c r="S3089" s="15"/>
      <c r="T3089" s="38"/>
      <c r="V3089" s="16">
        <f t="shared" si="360"/>
        <v>0</v>
      </c>
    </row>
    <row r="3090" spans="1:22" x14ac:dyDescent="0.25">
      <c r="A3090" s="10">
        <v>71837</v>
      </c>
      <c r="B3090" s="11" t="s">
        <v>951</v>
      </c>
      <c r="C3090" s="12" t="s">
        <v>5342</v>
      </c>
      <c r="D3090" s="10">
        <v>102</v>
      </c>
      <c r="E3090" s="13">
        <v>23</v>
      </c>
      <c r="F3090" s="14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38"/>
      <c r="S3090" s="15"/>
      <c r="T3090" s="15"/>
      <c r="V3090" s="16">
        <f t="shared" si="360"/>
        <v>0</v>
      </c>
    </row>
    <row r="3091" spans="1:22" x14ac:dyDescent="0.25">
      <c r="A3091" s="10">
        <v>71859</v>
      </c>
      <c r="B3091" s="11" t="s">
        <v>951</v>
      </c>
      <c r="C3091" s="12" t="s">
        <v>5343</v>
      </c>
      <c r="D3091" s="10">
        <v>102</v>
      </c>
      <c r="E3091" s="13">
        <v>23</v>
      </c>
      <c r="F3091" s="14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38"/>
      <c r="S3091" s="15"/>
      <c r="T3091" s="15"/>
      <c r="V3091" s="16">
        <f t="shared" si="360"/>
        <v>0</v>
      </c>
    </row>
    <row r="3092" spans="1:22" x14ac:dyDescent="0.25">
      <c r="A3092" s="10" t="s">
        <v>60</v>
      </c>
      <c r="B3092" s="11" t="s">
        <v>949</v>
      </c>
      <c r="C3092" s="12" t="s">
        <v>126</v>
      </c>
      <c r="D3092" s="10" t="s">
        <v>95</v>
      </c>
      <c r="E3092" s="13" t="s">
        <v>5360</v>
      </c>
      <c r="F3092" s="14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15"/>
      <c r="R3092" s="15"/>
      <c r="S3092" s="15"/>
      <c r="T3092" s="15"/>
      <c r="V3092" s="16">
        <f>(G3092+H3092+I3092+J3092+K3092+L3092+M3092+N3092+O3092+P3092+Q3092+R3092+S3092+T3092)*100</f>
        <v>0</v>
      </c>
    </row>
    <row r="3093" spans="1:22" s="3" customFormat="1" x14ac:dyDescent="0.25">
      <c r="A3093" s="17"/>
      <c r="B3093" s="18"/>
      <c r="C3093" s="19"/>
      <c r="D3093" s="17"/>
      <c r="E3093" s="23"/>
      <c r="F3093" s="14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V3093" s="22"/>
    </row>
    <row r="3094" spans="1:22" x14ac:dyDescent="0.25">
      <c r="A3094" s="10">
        <v>74545</v>
      </c>
      <c r="B3094" s="11" t="s">
        <v>952</v>
      </c>
      <c r="C3094" s="12" t="s">
        <v>1939</v>
      </c>
      <c r="D3094" s="10">
        <v>84</v>
      </c>
      <c r="E3094" s="13" t="s">
        <v>5352</v>
      </c>
      <c r="F3094" s="14"/>
      <c r="G3094" s="15"/>
      <c r="H3094" s="15"/>
      <c r="I3094" s="15"/>
      <c r="J3094" s="15"/>
      <c r="K3094" s="15"/>
      <c r="L3094" s="15"/>
      <c r="M3094" s="15"/>
      <c r="N3094" s="38"/>
      <c r="O3094" s="15"/>
      <c r="P3094" s="15"/>
      <c r="Q3094" s="38"/>
      <c r="R3094" s="38"/>
      <c r="S3094" s="38"/>
      <c r="T3094" s="38"/>
      <c r="V3094" s="16">
        <f t="shared" ref="V3094:V3095" si="361">(G3094+H3094+I3094+J3094+K3094+L3094+M3094+N3094+O3094+P3094+Q3094+R3094+S3094+T3094)*84</f>
        <v>0</v>
      </c>
    </row>
    <row r="3095" spans="1:22" x14ac:dyDescent="0.25">
      <c r="A3095" s="10">
        <v>74587</v>
      </c>
      <c r="B3095" s="11" t="s">
        <v>952</v>
      </c>
      <c r="C3095" s="12" t="s">
        <v>1940</v>
      </c>
      <c r="D3095" s="10">
        <v>84</v>
      </c>
      <c r="E3095" s="13" t="s">
        <v>5352</v>
      </c>
      <c r="F3095" s="14"/>
      <c r="G3095" s="15"/>
      <c r="H3095" s="15"/>
      <c r="I3095" s="15"/>
      <c r="J3095" s="15"/>
      <c r="K3095" s="15"/>
      <c r="L3095" s="15"/>
      <c r="M3095" s="15"/>
      <c r="N3095" s="38"/>
      <c r="O3095" s="15"/>
      <c r="P3095" s="15"/>
      <c r="Q3095" s="38"/>
      <c r="R3095" s="38"/>
      <c r="S3095" s="38"/>
      <c r="T3095" s="38"/>
      <c r="V3095" s="16">
        <f t="shared" si="361"/>
        <v>0</v>
      </c>
    </row>
    <row r="3096" spans="1:22" x14ac:dyDescent="0.25">
      <c r="A3096" s="10">
        <v>9711</v>
      </c>
      <c r="B3096" s="11" t="s">
        <v>953</v>
      </c>
      <c r="C3096" s="12" t="s">
        <v>1941</v>
      </c>
      <c r="D3096" s="10">
        <v>40</v>
      </c>
      <c r="E3096" s="13" t="s">
        <v>5352</v>
      </c>
      <c r="F3096" s="14"/>
      <c r="G3096" s="15"/>
      <c r="H3096" s="15"/>
      <c r="I3096" s="15"/>
      <c r="J3096" s="15"/>
      <c r="K3096" s="15"/>
      <c r="L3096" s="15"/>
      <c r="M3096" s="15"/>
      <c r="N3096" s="38"/>
      <c r="O3096" s="15"/>
      <c r="P3096" s="15"/>
      <c r="Q3096" s="38"/>
      <c r="R3096" s="38"/>
      <c r="S3096" s="15"/>
      <c r="T3096" s="38"/>
      <c r="V3096" s="16">
        <f t="shared" ref="V3096:V3101" si="362">(G3096+H3096+I3096+J3096+K3096+L3096+M3096+N3096+O3096+P3096+Q3096+R3096+S3096+T3096)*40</f>
        <v>0</v>
      </c>
    </row>
    <row r="3097" spans="1:22" x14ac:dyDescent="0.25">
      <c r="A3097" s="10">
        <v>76115</v>
      </c>
      <c r="B3097" s="11" t="s">
        <v>952</v>
      </c>
      <c r="C3097" s="12" t="s">
        <v>1942</v>
      </c>
      <c r="D3097" s="10">
        <v>40</v>
      </c>
      <c r="E3097" s="13" t="s">
        <v>5351</v>
      </c>
      <c r="F3097" s="14"/>
      <c r="G3097" s="15"/>
      <c r="H3097" s="15"/>
      <c r="I3097" s="15"/>
      <c r="J3097" s="15"/>
      <c r="K3097" s="15"/>
      <c r="L3097" s="15"/>
      <c r="M3097" s="15"/>
      <c r="N3097" s="38"/>
      <c r="O3097" s="15"/>
      <c r="P3097" s="15"/>
      <c r="Q3097" s="38"/>
      <c r="R3097" s="38"/>
      <c r="S3097" s="15"/>
      <c r="T3097" s="15"/>
      <c r="V3097" s="16">
        <f t="shared" si="362"/>
        <v>0</v>
      </c>
    </row>
    <row r="3098" spans="1:22" x14ac:dyDescent="0.25">
      <c r="A3098" s="10">
        <v>74546</v>
      </c>
      <c r="B3098" s="11" t="s">
        <v>952</v>
      </c>
      <c r="C3098" s="12" t="s">
        <v>1943</v>
      </c>
      <c r="D3098" s="10">
        <v>40</v>
      </c>
      <c r="E3098" s="13" t="s">
        <v>5351</v>
      </c>
      <c r="F3098" s="14"/>
      <c r="G3098" s="15"/>
      <c r="H3098" s="15"/>
      <c r="I3098" s="15"/>
      <c r="J3098" s="15"/>
      <c r="K3098" s="15"/>
      <c r="L3098" s="15"/>
      <c r="M3098" s="15"/>
      <c r="N3098" s="38"/>
      <c r="O3098" s="15"/>
      <c r="P3098" s="15"/>
      <c r="Q3098" s="38"/>
      <c r="R3098" s="38"/>
      <c r="S3098" s="15"/>
      <c r="T3098" s="15"/>
      <c r="V3098" s="16">
        <f t="shared" si="362"/>
        <v>0</v>
      </c>
    </row>
    <row r="3099" spans="1:22" x14ac:dyDescent="0.25">
      <c r="A3099" s="10">
        <v>74551</v>
      </c>
      <c r="B3099" s="11" t="s">
        <v>952</v>
      </c>
      <c r="C3099" s="12" t="s">
        <v>1944</v>
      </c>
      <c r="D3099" s="10">
        <v>40</v>
      </c>
      <c r="E3099" s="13" t="s">
        <v>5352</v>
      </c>
      <c r="F3099" s="14"/>
      <c r="G3099" s="15"/>
      <c r="H3099" s="15"/>
      <c r="I3099" s="15"/>
      <c r="J3099" s="15"/>
      <c r="K3099" s="15"/>
      <c r="L3099" s="15"/>
      <c r="M3099" s="15"/>
      <c r="N3099" s="38"/>
      <c r="O3099" s="15"/>
      <c r="P3099" s="15"/>
      <c r="Q3099" s="38"/>
      <c r="R3099" s="38"/>
      <c r="S3099" s="15"/>
      <c r="T3099" s="38"/>
      <c r="V3099" s="16">
        <f t="shared" si="362"/>
        <v>0</v>
      </c>
    </row>
    <row r="3100" spans="1:22" x14ac:dyDescent="0.25">
      <c r="A3100" s="10">
        <v>74543</v>
      </c>
      <c r="B3100" s="11" t="s">
        <v>952</v>
      </c>
      <c r="C3100" s="12" t="s">
        <v>1945</v>
      </c>
      <c r="D3100" s="10">
        <v>40</v>
      </c>
      <c r="E3100" s="13" t="s">
        <v>5352</v>
      </c>
      <c r="F3100" s="14"/>
      <c r="G3100" s="15"/>
      <c r="H3100" s="15"/>
      <c r="I3100" s="15"/>
      <c r="J3100" s="15"/>
      <c r="K3100" s="15"/>
      <c r="L3100" s="15"/>
      <c r="M3100" s="15"/>
      <c r="N3100" s="38"/>
      <c r="O3100" s="15"/>
      <c r="P3100" s="15"/>
      <c r="Q3100" s="38"/>
      <c r="R3100" s="38"/>
      <c r="S3100" s="15"/>
      <c r="T3100" s="38"/>
      <c r="V3100" s="16">
        <f t="shared" si="362"/>
        <v>0</v>
      </c>
    </row>
    <row r="3101" spans="1:22" x14ac:dyDescent="0.25">
      <c r="A3101" s="10">
        <v>76113</v>
      </c>
      <c r="B3101" s="11" t="s">
        <v>952</v>
      </c>
      <c r="C3101" s="12" t="s">
        <v>1946</v>
      </c>
      <c r="D3101" s="10">
        <v>40</v>
      </c>
      <c r="E3101" s="13" t="s">
        <v>5352</v>
      </c>
      <c r="F3101" s="14"/>
      <c r="G3101" s="15"/>
      <c r="H3101" s="15"/>
      <c r="I3101" s="15"/>
      <c r="J3101" s="15"/>
      <c r="K3101" s="15"/>
      <c r="L3101" s="15"/>
      <c r="M3101" s="15"/>
      <c r="N3101" s="38"/>
      <c r="O3101" s="15"/>
      <c r="P3101" s="15"/>
      <c r="Q3101" s="38"/>
      <c r="R3101" s="38"/>
      <c r="S3101" s="15"/>
      <c r="T3101" s="38"/>
      <c r="V3101" s="16">
        <f t="shared" si="362"/>
        <v>0</v>
      </c>
    </row>
    <row r="3102" spans="1:22" x14ac:dyDescent="0.25">
      <c r="A3102" s="10">
        <v>79509</v>
      </c>
      <c r="B3102" s="11" t="s">
        <v>952</v>
      </c>
      <c r="C3102" s="12" t="s">
        <v>1947</v>
      </c>
      <c r="D3102" s="10">
        <v>84</v>
      </c>
      <c r="E3102" s="13" t="s">
        <v>5352</v>
      </c>
      <c r="F3102" s="14"/>
      <c r="G3102" s="15"/>
      <c r="H3102" s="15"/>
      <c r="I3102" s="15"/>
      <c r="J3102" s="15"/>
      <c r="K3102" s="15"/>
      <c r="L3102" s="15"/>
      <c r="M3102" s="15"/>
      <c r="N3102" s="38"/>
      <c r="O3102" s="15"/>
      <c r="P3102" s="15"/>
      <c r="Q3102" s="38"/>
      <c r="R3102" s="38"/>
      <c r="S3102" s="38"/>
      <c r="T3102" s="38"/>
      <c r="V3102" s="16">
        <f t="shared" ref="V3102:V3105" si="363">(G3102+H3102+I3102+J3102+K3102+L3102+M3102+N3102+O3102+P3102+Q3102+R3102+S3102+T3102)*84</f>
        <v>0</v>
      </c>
    </row>
    <row r="3103" spans="1:22" x14ac:dyDescent="0.25">
      <c r="A3103" s="10">
        <v>79581</v>
      </c>
      <c r="B3103" s="11" t="s">
        <v>952</v>
      </c>
      <c r="C3103" s="12" t="s">
        <v>1948</v>
      </c>
      <c r="D3103" s="10">
        <v>84</v>
      </c>
      <c r="E3103" s="13" t="s">
        <v>5352</v>
      </c>
      <c r="F3103" s="14"/>
      <c r="G3103" s="15"/>
      <c r="H3103" s="15"/>
      <c r="I3103" s="15"/>
      <c r="J3103" s="15"/>
      <c r="K3103" s="15"/>
      <c r="L3103" s="15"/>
      <c r="M3103" s="15"/>
      <c r="N3103" s="38"/>
      <c r="O3103" s="15"/>
      <c r="P3103" s="15"/>
      <c r="Q3103" s="38"/>
      <c r="R3103" s="38"/>
      <c r="S3103" s="38"/>
      <c r="T3103" s="38"/>
      <c r="V3103" s="16">
        <f t="shared" si="363"/>
        <v>0</v>
      </c>
    </row>
    <row r="3104" spans="1:22" x14ac:dyDescent="0.25">
      <c r="A3104" s="10">
        <v>74582</v>
      </c>
      <c r="B3104" s="11" t="s">
        <v>952</v>
      </c>
      <c r="C3104" s="12" t="s">
        <v>1949</v>
      </c>
      <c r="D3104" s="10">
        <v>84</v>
      </c>
      <c r="E3104" s="13" t="s">
        <v>5352</v>
      </c>
      <c r="F3104" s="14"/>
      <c r="G3104" s="15"/>
      <c r="H3104" s="15"/>
      <c r="I3104" s="15"/>
      <c r="J3104" s="15"/>
      <c r="K3104" s="15"/>
      <c r="L3104" s="15"/>
      <c r="M3104" s="15"/>
      <c r="N3104" s="38"/>
      <c r="O3104" s="15"/>
      <c r="P3104" s="15"/>
      <c r="Q3104" s="38"/>
      <c r="R3104" s="38"/>
      <c r="S3104" s="38"/>
      <c r="T3104" s="38"/>
      <c r="V3104" s="16">
        <f t="shared" si="363"/>
        <v>0</v>
      </c>
    </row>
    <row r="3105" spans="1:22" x14ac:dyDescent="0.25">
      <c r="A3105" s="10">
        <v>74544</v>
      </c>
      <c r="B3105" s="11" t="s">
        <v>952</v>
      </c>
      <c r="C3105" s="12" t="s">
        <v>1950</v>
      </c>
      <c r="D3105" s="10">
        <v>84</v>
      </c>
      <c r="E3105" s="13" t="s">
        <v>5352</v>
      </c>
      <c r="F3105" s="14"/>
      <c r="G3105" s="15"/>
      <c r="H3105" s="15"/>
      <c r="I3105" s="15"/>
      <c r="J3105" s="15"/>
      <c r="K3105" s="15"/>
      <c r="L3105" s="15"/>
      <c r="M3105" s="15"/>
      <c r="N3105" s="38"/>
      <c r="O3105" s="15"/>
      <c r="P3105" s="15"/>
      <c r="Q3105" s="38"/>
      <c r="R3105" s="38"/>
      <c r="S3105" s="38"/>
      <c r="T3105" s="38"/>
      <c r="V3105" s="16">
        <f t="shared" si="363"/>
        <v>0</v>
      </c>
    </row>
    <row r="3106" spans="1:22" x14ac:dyDescent="0.25">
      <c r="A3106" s="10">
        <v>76114</v>
      </c>
      <c r="B3106" s="11" t="s">
        <v>952</v>
      </c>
      <c r="C3106" s="12" t="s">
        <v>1951</v>
      </c>
      <c r="D3106" s="10">
        <v>40</v>
      </c>
      <c r="E3106" s="13" t="s">
        <v>5352</v>
      </c>
      <c r="F3106" s="14"/>
      <c r="G3106" s="15"/>
      <c r="H3106" s="15"/>
      <c r="I3106" s="15"/>
      <c r="J3106" s="15"/>
      <c r="K3106" s="15"/>
      <c r="L3106" s="15"/>
      <c r="M3106" s="15"/>
      <c r="N3106" s="38"/>
      <c r="O3106" s="15"/>
      <c r="P3106" s="15"/>
      <c r="Q3106" s="38"/>
      <c r="R3106" s="38"/>
      <c r="S3106" s="38"/>
      <c r="T3106" s="38"/>
      <c r="V3106" s="16">
        <f>(G3106+H3106+I3106+J3106+K3106+L3106+M3106+N3106+O3106+P3106+Q3106+R3106+S3106+T3106)*40</f>
        <v>0</v>
      </c>
    </row>
    <row r="3107" spans="1:22" x14ac:dyDescent="0.25">
      <c r="A3107" s="10">
        <v>74541</v>
      </c>
      <c r="B3107" s="11" t="s">
        <v>952</v>
      </c>
      <c r="C3107" s="12" t="s">
        <v>1952</v>
      </c>
      <c r="D3107" s="10">
        <v>84</v>
      </c>
      <c r="E3107" s="13" t="s">
        <v>5353</v>
      </c>
      <c r="F3107" s="14"/>
      <c r="G3107" s="15"/>
      <c r="H3107" s="15"/>
      <c r="I3107" s="15"/>
      <c r="J3107" s="15"/>
      <c r="K3107" s="15"/>
      <c r="L3107" s="15"/>
      <c r="M3107" s="15"/>
      <c r="N3107" s="38"/>
      <c r="O3107" s="15"/>
      <c r="P3107" s="15"/>
      <c r="Q3107" s="38"/>
      <c r="R3107" s="38"/>
      <c r="S3107" s="38"/>
      <c r="T3107" s="15"/>
      <c r="V3107" s="16">
        <f t="shared" ref="V3107:V3110" si="364">(G3107+H3107+I3107+J3107+K3107+L3107+M3107+N3107+O3107+P3107+Q3107+R3107+S3107+T3107)*84</f>
        <v>0</v>
      </c>
    </row>
    <row r="3108" spans="1:22" x14ac:dyDescent="0.25">
      <c r="A3108" s="10">
        <v>79506</v>
      </c>
      <c r="B3108" s="11" t="s">
        <v>952</v>
      </c>
      <c r="C3108" s="12" t="s">
        <v>1953</v>
      </c>
      <c r="D3108" s="10">
        <v>84</v>
      </c>
      <c r="E3108" s="13" t="s">
        <v>5353</v>
      </c>
      <c r="F3108" s="14"/>
      <c r="G3108" s="15"/>
      <c r="H3108" s="15"/>
      <c r="I3108" s="15"/>
      <c r="J3108" s="15"/>
      <c r="K3108" s="15"/>
      <c r="L3108" s="15"/>
      <c r="M3108" s="15"/>
      <c r="N3108" s="38"/>
      <c r="O3108" s="15"/>
      <c r="P3108" s="15"/>
      <c r="Q3108" s="38"/>
      <c r="R3108" s="38"/>
      <c r="S3108" s="38"/>
      <c r="T3108" s="15"/>
      <c r="V3108" s="16">
        <f t="shared" si="364"/>
        <v>0</v>
      </c>
    </row>
    <row r="3109" spans="1:22" x14ac:dyDescent="0.25">
      <c r="A3109" s="10">
        <v>79582</v>
      </c>
      <c r="B3109" s="11" t="s">
        <v>952</v>
      </c>
      <c r="C3109" s="12" t="s">
        <v>1954</v>
      </c>
      <c r="D3109" s="10">
        <v>84</v>
      </c>
      <c r="E3109" s="13" t="s">
        <v>5352</v>
      </c>
      <c r="F3109" s="14"/>
      <c r="G3109" s="15"/>
      <c r="H3109" s="15"/>
      <c r="I3109" s="15"/>
      <c r="J3109" s="15"/>
      <c r="K3109" s="15"/>
      <c r="L3109" s="15"/>
      <c r="M3109" s="15"/>
      <c r="N3109" s="38"/>
      <c r="O3109" s="15"/>
      <c r="P3109" s="15"/>
      <c r="Q3109" s="38"/>
      <c r="R3109" s="38"/>
      <c r="S3109" s="38"/>
      <c r="T3109" s="38"/>
      <c r="V3109" s="16">
        <f t="shared" si="364"/>
        <v>0</v>
      </c>
    </row>
    <row r="3110" spans="1:22" x14ac:dyDescent="0.25">
      <c r="A3110" s="10">
        <v>76117</v>
      </c>
      <c r="B3110" s="11" t="s">
        <v>954</v>
      </c>
      <c r="C3110" s="12" t="s">
        <v>1955</v>
      </c>
      <c r="D3110" s="10">
        <v>84</v>
      </c>
      <c r="E3110" s="13" t="s">
        <v>5352</v>
      </c>
      <c r="F3110" s="14"/>
      <c r="G3110" s="15"/>
      <c r="H3110" s="15"/>
      <c r="I3110" s="15"/>
      <c r="J3110" s="15"/>
      <c r="K3110" s="15"/>
      <c r="L3110" s="15"/>
      <c r="M3110" s="15"/>
      <c r="N3110" s="38"/>
      <c r="O3110" s="15"/>
      <c r="P3110" s="15"/>
      <c r="Q3110" s="38"/>
      <c r="R3110" s="38"/>
      <c r="S3110" s="38"/>
      <c r="T3110" s="38"/>
      <c r="V3110" s="16">
        <f t="shared" si="364"/>
        <v>0</v>
      </c>
    </row>
    <row r="3111" spans="1:22" x14ac:dyDescent="0.25">
      <c r="A3111" s="10" t="s">
        <v>61</v>
      </c>
      <c r="B3111" s="11" t="s">
        <v>3482</v>
      </c>
      <c r="C3111" s="12" t="s">
        <v>111</v>
      </c>
      <c r="D3111" s="10" t="s">
        <v>94</v>
      </c>
      <c r="E3111" s="13" t="s">
        <v>5360</v>
      </c>
      <c r="F3111" s="14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15"/>
      <c r="R3111" s="15"/>
      <c r="S3111" s="15"/>
      <c r="T3111" s="15"/>
      <c r="V3111" s="16">
        <f t="shared" ref="V3111:V3112" si="365">(G3111+H3111+I3111+J3111+K3111+L3111+M3111+N3111+O3111+P3111+Q3111+R3111+S3111+T3111)*50</f>
        <v>0</v>
      </c>
    </row>
    <row r="3112" spans="1:22" x14ac:dyDescent="0.25">
      <c r="A3112" s="10" t="s">
        <v>62</v>
      </c>
      <c r="B3112" s="11" t="s">
        <v>3482</v>
      </c>
      <c r="C3112" s="12" t="s">
        <v>112</v>
      </c>
      <c r="D3112" s="10" t="s">
        <v>94</v>
      </c>
      <c r="E3112" s="13" t="s">
        <v>5360</v>
      </c>
      <c r="F3112" s="14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15"/>
      <c r="R3112" s="15"/>
      <c r="S3112" s="15"/>
      <c r="T3112" s="15"/>
      <c r="V3112" s="16">
        <f t="shared" si="365"/>
        <v>0</v>
      </c>
    </row>
    <row r="3113" spans="1:22" x14ac:dyDescent="0.25">
      <c r="A3113" s="10">
        <v>76118</v>
      </c>
      <c r="B3113" s="11" t="s">
        <v>954</v>
      </c>
      <c r="C3113" s="12" t="s">
        <v>1956</v>
      </c>
      <c r="D3113" s="10">
        <v>84</v>
      </c>
      <c r="E3113" s="13" t="s">
        <v>5353</v>
      </c>
      <c r="F3113" s="14"/>
      <c r="G3113" s="15"/>
      <c r="H3113" s="15"/>
      <c r="I3113" s="15"/>
      <c r="J3113" s="15"/>
      <c r="K3113" s="15"/>
      <c r="L3113" s="15"/>
      <c r="M3113" s="15"/>
      <c r="N3113" s="38"/>
      <c r="O3113" s="15"/>
      <c r="P3113" s="15"/>
      <c r="Q3113" s="38"/>
      <c r="R3113" s="38"/>
      <c r="S3113" s="38"/>
      <c r="T3113" s="15"/>
      <c r="V3113" s="16">
        <f>(G3113+H3113+I3113+J3113+K3113+L3113+M3113+N3113+O3113+P3113+Q3113+R3113+S3113+T3113)*84</f>
        <v>0</v>
      </c>
    </row>
    <row r="3114" spans="1:22" x14ac:dyDescent="0.25">
      <c r="A3114" s="10" t="s">
        <v>63</v>
      </c>
      <c r="B3114" s="11" t="s">
        <v>3483</v>
      </c>
      <c r="C3114" s="12" t="s">
        <v>79</v>
      </c>
      <c r="D3114" s="10" t="s">
        <v>95</v>
      </c>
      <c r="E3114" s="13" t="s">
        <v>5360</v>
      </c>
      <c r="F3114" s="14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15"/>
      <c r="R3114" s="15"/>
      <c r="S3114" s="15"/>
      <c r="T3114" s="15"/>
      <c r="V3114" s="16">
        <f>(G3114+H3114+I3114+J3114+K3114+L3114+M3114+N3114+O3114+P3114+Q3114+R3114+S3114+T3114)*100</f>
        <v>0</v>
      </c>
    </row>
    <row r="3115" spans="1:22" s="3" customFormat="1" x14ac:dyDescent="0.25">
      <c r="A3115" s="17"/>
      <c r="B3115" s="18"/>
      <c r="C3115" s="19"/>
      <c r="D3115" s="17"/>
      <c r="E3115" s="23"/>
      <c r="F3115" s="14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V3115" s="22"/>
    </row>
    <row r="3116" spans="1:22" x14ac:dyDescent="0.25">
      <c r="A3116" s="10" t="s">
        <v>3101</v>
      </c>
      <c r="B3116" s="11" t="s">
        <v>3484</v>
      </c>
      <c r="C3116" s="12" t="s">
        <v>4517</v>
      </c>
      <c r="D3116" s="10" t="s">
        <v>95</v>
      </c>
      <c r="E3116" s="13" t="s">
        <v>5360</v>
      </c>
      <c r="F3116" s="14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15"/>
      <c r="R3116" s="15"/>
      <c r="S3116" s="15"/>
      <c r="T3116" s="15"/>
      <c r="V3116" s="16">
        <f>(G3116+H3116+I3116+J3116+K3116+L3116+M3116+N3116+O3116+P3116+Q3116+R3116+S3116+T3116)*100</f>
        <v>0</v>
      </c>
    </row>
    <row r="3117" spans="1:22" s="3" customFormat="1" x14ac:dyDescent="0.25">
      <c r="A3117" s="17"/>
      <c r="B3117" s="18"/>
      <c r="C3117" s="19"/>
      <c r="D3117" s="17"/>
      <c r="E3117" s="23"/>
      <c r="F3117" s="14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V3117" s="22"/>
    </row>
    <row r="3118" spans="1:22" x14ac:dyDescent="0.25">
      <c r="A3118" s="10">
        <v>71557</v>
      </c>
      <c r="B3118" s="11" t="s">
        <v>955</v>
      </c>
      <c r="C3118" s="12" t="s">
        <v>1957</v>
      </c>
      <c r="D3118" s="10">
        <v>102</v>
      </c>
      <c r="E3118" s="13">
        <v>26</v>
      </c>
      <c r="F3118" s="14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38"/>
      <c r="T3118" s="15"/>
      <c r="V3118" s="16">
        <f>(G3118+H3118+I3118+J3118+K3118+L3118+M3118+N3118+O3118+P3118+Q3118+R3118+S3118+T3118)*102</f>
        <v>0</v>
      </c>
    </row>
    <row r="3119" spans="1:22" x14ac:dyDescent="0.25">
      <c r="A3119" s="10">
        <v>6901</v>
      </c>
      <c r="B3119" s="11" t="s">
        <v>956</v>
      </c>
      <c r="C3119" s="12" t="s">
        <v>1958</v>
      </c>
      <c r="D3119" s="10">
        <v>84</v>
      </c>
      <c r="E3119" s="13">
        <v>26</v>
      </c>
      <c r="F3119" s="14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38"/>
      <c r="T3119" s="15"/>
      <c r="V3119" s="16">
        <f>(G3119+H3119+I3119+J3119+K3119+L3119+M3119+N3119+O3119+P3119+Q3119+R3119+S3119+T3119)*84</f>
        <v>0</v>
      </c>
    </row>
    <row r="3120" spans="1:22" s="3" customFormat="1" x14ac:dyDescent="0.25">
      <c r="A3120" s="17"/>
      <c r="B3120" s="18"/>
      <c r="C3120" s="19"/>
      <c r="D3120" s="17"/>
      <c r="E3120" s="23"/>
      <c r="F3120" s="14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V3120" s="22"/>
    </row>
    <row r="3121" spans="1:22" x14ac:dyDescent="0.25">
      <c r="A3121" s="10" t="s">
        <v>3102</v>
      </c>
      <c r="B3121" s="11" t="s">
        <v>3485</v>
      </c>
      <c r="C3121" s="12" t="s">
        <v>4518</v>
      </c>
      <c r="D3121" s="10" t="s">
        <v>94</v>
      </c>
      <c r="E3121" s="13" t="s">
        <v>5360</v>
      </c>
      <c r="F3121" s="14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15"/>
      <c r="R3121" s="15"/>
      <c r="S3121" s="15"/>
      <c r="T3121" s="15"/>
      <c r="V3121" s="16">
        <f>(G3121+H3121+I3121+J3121+K3121+L3121+M3121+N3121+O3121+P3121+Q3121+R3121+S3121+T3121)*50</f>
        <v>0</v>
      </c>
    </row>
    <row r="3122" spans="1:22" s="3" customFormat="1" x14ac:dyDescent="0.25">
      <c r="A3122" s="17"/>
      <c r="B3122" s="18"/>
      <c r="C3122" s="19"/>
      <c r="D3122" s="17"/>
      <c r="E3122" s="23"/>
      <c r="F3122" s="14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V3122" s="22"/>
    </row>
    <row r="3123" spans="1:22" x14ac:dyDescent="0.25">
      <c r="A3123" s="10">
        <v>74019</v>
      </c>
      <c r="B3123" s="11" t="s">
        <v>957</v>
      </c>
      <c r="C3123" s="12" t="s">
        <v>1959</v>
      </c>
      <c r="D3123" s="10">
        <v>102</v>
      </c>
      <c r="E3123" s="13" t="s">
        <v>5356</v>
      </c>
      <c r="F3123" s="14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15"/>
      <c r="S3123" s="38"/>
      <c r="T3123" s="38"/>
      <c r="V3123" s="16">
        <f t="shared" ref="V3123:V3126" si="366">(G3123+H3123+I3123+J3123+K3123+L3123+M3123+N3123+O3123+P3123+Q3123+R3123+S3123+T3123)*102</f>
        <v>0</v>
      </c>
    </row>
    <row r="3124" spans="1:22" x14ac:dyDescent="0.25">
      <c r="A3124" s="10">
        <v>73984</v>
      </c>
      <c r="B3124" s="11" t="s">
        <v>958</v>
      </c>
      <c r="C3124" s="12" t="s">
        <v>1960</v>
      </c>
      <c r="D3124" s="10">
        <v>102</v>
      </c>
      <c r="E3124" s="13" t="s">
        <v>5356</v>
      </c>
      <c r="F3124" s="14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15"/>
      <c r="S3124" s="38"/>
      <c r="T3124" s="38"/>
      <c r="V3124" s="16">
        <f t="shared" si="366"/>
        <v>0</v>
      </c>
    </row>
    <row r="3125" spans="1:22" x14ac:dyDescent="0.25">
      <c r="A3125" s="10">
        <v>73986</v>
      </c>
      <c r="B3125" s="11" t="s">
        <v>959</v>
      </c>
      <c r="C3125" s="12" t="s">
        <v>1961</v>
      </c>
      <c r="D3125" s="10">
        <v>102</v>
      </c>
      <c r="E3125" s="13" t="s">
        <v>5356</v>
      </c>
      <c r="F3125" s="14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15"/>
      <c r="S3125" s="38"/>
      <c r="T3125" s="38"/>
      <c r="V3125" s="16">
        <f t="shared" si="366"/>
        <v>0</v>
      </c>
    </row>
    <row r="3126" spans="1:22" x14ac:dyDescent="0.25">
      <c r="A3126" s="10">
        <v>74020</v>
      </c>
      <c r="B3126" s="11" t="s">
        <v>960</v>
      </c>
      <c r="C3126" s="12" t="s">
        <v>1962</v>
      </c>
      <c r="D3126" s="10">
        <v>102</v>
      </c>
      <c r="E3126" s="13" t="s">
        <v>5356</v>
      </c>
      <c r="F3126" s="14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38"/>
      <c r="T3126" s="38"/>
      <c r="V3126" s="16">
        <f t="shared" si="366"/>
        <v>0</v>
      </c>
    </row>
    <row r="3127" spans="1:22" s="3" customFormat="1" x14ac:dyDescent="0.25">
      <c r="A3127" s="17"/>
      <c r="B3127" s="18"/>
      <c r="C3127" s="19"/>
      <c r="D3127" s="17"/>
      <c r="E3127" s="23"/>
      <c r="F3127" s="14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V3127" s="22"/>
    </row>
    <row r="3128" spans="1:22" x14ac:dyDescent="0.25">
      <c r="A3128" s="10" t="s">
        <v>3103</v>
      </c>
      <c r="B3128" s="11" t="s">
        <v>3486</v>
      </c>
      <c r="C3128" s="12" t="s">
        <v>4519</v>
      </c>
      <c r="D3128" s="10" t="s">
        <v>96</v>
      </c>
      <c r="E3128" s="13" t="s">
        <v>5360</v>
      </c>
      <c r="F3128" s="14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15"/>
      <c r="R3128" s="15"/>
      <c r="S3128" s="15"/>
      <c r="T3128" s="15"/>
      <c r="V3128" s="16">
        <f>(G3128+H3128+I3128+J3128+K3128+L3128+M3128+N3128+O3128+P3128+Q3128+R3128+S3128+T3128)*288</f>
        <v>0</v>
      </c>
    </row>
    <row r="3129" spans="1:22" s="3" customFormat="1" x14ac:dyDescent="0.25">
      <c r="A3129" s="17"/>
      <c r="B3129" s="18"/>
      <c r="C3129" s="19"/>
      <c r="D3129" s="17"/>
      <c r="E3129" s="23"/>
      <c r="F3129" s="14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V3129" s="22"/>
    </row>
    <row r="3130" spans="1:22" x14ac:dyDescent="0.25">
      <c r="A3130" s="10" t="s">
        <v>3104</v>
      </c>
      <c r="B3130" s="11" t="s">
        <v>3487</v>
      </c>
      <c r="C3130" s="12" t="s">
        <v>4520</v>
      </c>
      <c r="D3130" s="10" t="s">
        <v>95</v>
      </c>
      <c r="E3130" s="13" t="s">
        <v>5360</v>
      </c>
      <c r="F3130" s="14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15"/>
      <c r="R3130" s="15"/>
      <c r="S3130" s="15"/>
      <c r="T3130" s="15"/>
      <c r="V3130" s="16">
        <f>(G3130+H3130+I3130+J3130+K3130+L3130+M3130+N3130+O3130+P3130+Q3130+R3130+S3130+T3130)*100</f>
        <v>0</v>
      </c>
    </row>
    <row r="3131" spans="1:22" s="3" customFormat="1" x14ac:dyDescent="0.25">
      <c r="A3131" s="17"/>
      <c r="B3131" s="18"/>
      <c r="C3131" s="19"/>
      <c r="D3131" s="17"/>
      <c r="E3131" s="23"/>
      <c r="F3131" s="14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V3131" s="22"/>
    </row>
    <row r="3132" spans="1:22" x14ac:dyDescent="0.25">
      <c r="A3132" s="10">
        <v>74502</v>
      </c>
      <c r="B3132" s="11" t="s">
        <v>961</v>
      </c>
      <c r="C3132" s="12" t="s">
        <v>1963</v>
      </c>
      <c r="D3132" s="10">
        <v>102</v>
      </c>
      <c r="E3132" s="13">
        <v>26</v>
      </c>
      <c r="F3132" s="14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15"/>
      <c r="S3132" s="38"/>
      <c r="T3132" s="15"/>
      <c r="V3132" s="16">
        <f>(G3132+H3132+I3132+J3132+K3132+L3132+M3132+N3132+O3132+P3132+Q3132+R3132+S3132+T3132)*102</f>
        <v>0</v>
      </c>
    </row>
    <row r="3133" spans="1:22" x14ac:dyDescent="0.25">
      <c r="A3133" s="10" t="s">
        <v>134</v>
      </c>
      <c r="B3133" s="11" t="s">
        <v>961</v>
      </c>
      <c r="C3133" s="12" t="s">
        <v>135</v>
      </c>
      <c r="D3133" s="10" t="s">
        <v>94</v>
      </c>
      <c r="E3133" s="13" t="s">
        <v>5360</v>
      </c>
      <c r="F3133" s="14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15"/>
      <c r="R3133" s="15"/>
      <c r="S3133" s="15"/>
      <c r="T3133" s="15"/>
      <c r="V3133" s="16">
        <f>(G3133+H3133+I3133+J3133+K3133+L3133+M3133+N3133+O3133+P3133+Q3133+R3133+S3133+T3133)*50</f>
        <v>0</v>
      </c>
    </row>
    <row r="3134" spans="1:22" x14ac:dyDescent="0.25">
      <c r="A3134" s="10">
        <v>79560</v>
      </c>
      <c r="B3134" s="11" t="s">
        <v>961</v>
      </c>
      <c r="C3134" s="12" t="s">
        <v>135</v>
      </c>
      <c r="D3134" s="10">
        <v>102</v>
      </c>
      <c r="E3134" s="13" t="s">
        <v>5356</v>
      </c>
      <c r="F3134" s="14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15"/>
      <c r="S3134" s="38"/>
      <c r="T3134" s="38"/>
      <c r="V3134" s="16">
        <f t="shared" ref="V3134:V3138" si="367">(G3134+H3134+I3134+J3134+K3134+L3134+M3134+N3134+O3134+P3134+Q3134+R3134+S3134+T3134)*102</f>
        <v>0</v>
      </c>
    </row>
    <row r="3135" spans="1:22" x14ac:dyDescent="0.25">
      <c r="A3135" s="10">
        <v>7069</v>
      </c>
      <c r="B3135" s="11" t="s">
        <v>962</v>
      </c>
      <c r="C3135" s="12" t="s">
        <v>1964</v>
      </c>
      <c r="D3135" s="10">
        <v>102</v>
      </c>
      <c r="E3135" s="13" t="s">
        <v>5356</v>
      </c>
      <c r="F3135" s="14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15"/>
      <c r="S3135" s="38"/>
      <c r="T3135" s="38"/>
      <c r="V3135" s="16">
        <f t="shared" si="367"/>
        <v>0</v>
      </c>
    </row>
    <row r="3136" spans="1:22" x14ac:dyDescent="0.25">
      <c r="A3136" s="10">
        <v>74527</v>
      </c>
      <c r="B3136" s="11" t="s">
        <v>963</v>
      </c>
      <c r="C3136" s="12" t="s">
        <v>1965</v>
      </c>
      <c r="D3136" s="10">
        <v>102</v>
      </c>
      <c r="E3136" s="13">
        <v>26</v>
      </c>
      <c r="F3136" s="14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38"/>
      <c r="T3136" s="15"/>
      <c r="V3136" s="16">
        <f t="shared" si="367"/>
        <v>0</v>
      </c>
    </row>
    <row r="3137" spans="1:22" x14ac:dyDescent="0.25">
      <c r="A3137" s="10">
        <v>5744</v>
      </c>
      <c r="B3137" s="11" t="s">
        <v>964</v>
      </c>
      <c r="C3137" s="12" t="s">
        <v>1966</v>
      </c>
      <c r="D3137" s="10">
        <v>102</v>
      </c>
      <c r="E3137" s="13" t="s">
        <v>5356</v>
      </c>
      <c r="F3137" s="14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15"/>
      <c r="S3137" s="38"/>
      <c r="T3137" s="38"/>
      <c r="V3137" s="16">
        <f t="shared" si="367"/>
        <v>0</v>
      </c>
    </row>
    <row r="3138" spans="1:22" x14ac:dyDescent="0.25">
      <c r="A3138" s="10">
        <v>74503</v>
      </c>
      <c r="B3138" s="11" t="s">
        <v>964</v>
      </c>
      <c r="C3138" s="12" t="s">
        <v>1967</v>
      </c>
      <c r="D3138" s="10">
        <v>102</v>
      </c>
      <c r="E3138" s="13" t="s">
        <v>5356</v>
      </c>
      <c r="F3138" s="14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15"/>
      <c r="S3138" s="38"/>
      <c r="T3138" s="38"/>
      <c r="V3138" s="16">
        <f t="shared" si="367"/>
        <v>0</v>
      </c>
    </row>
    <row r="3139" spans="1:22" s="3" customFormat="1" x14ac:dyDescent="0.25">
      <c r="A3139" s="17"/>
      <c r="B3139" s="18"/>
      <c r="C3139" s="19"/>
      <c r="D3139" s="17"/>
      <c r="E3139" s="23"/>
      <c r="F3139" s="14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V3139" s="22"/>
    </row>
    <row r="3140" spans="1:22" x14ac:dyDescent="0.25">
      <c r="A3140" s="10" t="s">
        <v>3105</v>
      </c>
      <c r="B3140" s="11" t="s">
        <v>3488</v>
      </c>
      <c r="C3140" s="12" t="s">
        <v>4521</v>
      </c>
      <c r="D3140" s="10" t="s">
        <v>95</v>
      </c>
      <c r="E3140" s="13" t="s">
        <v>5360</v>
      </c>
      <c r="F3140" s="14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15"/>
      <c r="R3140" s="15"/>
      <c r="S3140" s="15"/>
      <c r="T3140" s="15"/>
      <c r="V3140" s="16">
        <f t="shared" ref="V3140:V3143" si="368">(G3140+H3140+I3140+J3140+K3140+L3140+M3140+N3140+O3140+P3140+Q3140+R3140+S3140+T3140)*100</f>
        <v>0</v>
      </c>
    </row>
    <row r="3141" spans="1:22" x14ac:dyDescent="0.25">
      <c r="A3141" s="10" t="s">
        <v>3106</v>
      </c>
      <c r="B3141" s="11" t="s">
        <v>3488</v>
      </c>
      <c r="C3141" s="12" t="s">
        <v>4522</v>
      </c>
      <c r="D3141" s="10" t="s">
        <v>95</v>
      </c>
      <c r="E3141" s="13" t="s">
        <v>5360</v>
      </c>
      <c r="F3141" s="14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15"/>
      <c r="R3141" s="15"/>
      <c r="S3141" s="15"/>
      <c r="T3141" s="15"/>
      <c r="V3141" s="16">
        <f t="shared" si="368"/>
        <v>0</v>
      </c>
    </row>
    <row r="3142" spans="1:22" x14ac:dyDescent="0.25">
      <c r="A3142" s="10" t="s">
        <v>3107</v>
      </c>
      <c r="B3142" s="11" t="s">
        <v>3488</v>
      </c>
      <c r="C3142" s="12" t="s">
        <v>4523</v>
      </c>
      <c r="D3142" s="10" t="s">
        <v>95</v>
      </c>
      <c r="E3142" s="13" t="s">
        <v>5360</v>
      </c>
      <c r="F3142" s="14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15"/>
      <c r="R3142" s="15"/>
      <c r="S3142" s="15"/>
      <c r="T3142" s="15"/>
      <c r="V3142" s="16">
        <f t="shared" si="368"/>
        <v>0</v>
      </c>
    </row>
    <row r="3143" spans="1:22" x14ac:dyDescent="0.25">
      <c r="A3143" s="10" t="s">
        <v>3108</v>
      </c>
      <c r="B3143" s="11" t="s">
        <v>3488</v>
      </c>
      <c r="C3143" s="12" t="s">
        <v>4524</v>
      </c>
      <c r="D3143" s="10" t="s">
        <v>95</v>
      </c>
      <c r="E3143" s="13" t="s">
        <v>5360</v>
      </c>
      <c r="F3143" s="14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15"/>
      <c r="R3143" s="15"/>
      <c r="S3143" s="15"/>
      <c r="T3143" s="15"/>
      <c r="V3143" s="16">
        <f t="shared" si="368"/>
        <v>0</v>
      </c>
    </row>
    <row r="3144" spans="1:22" s="3" customFormat="1" x14ac:dyDescent="0.25">
      <c r="A3144" s="17"/>
      <c r="B3144" s="18"/>
      <c r="C3144" s="19"/>
      <c r="D3144" s="17"/>
      <c r="E3144" s="23"/>
      <c r="F3144" s="14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V3144" s="22"/>
    </row>
    <row r="3145" spans="1:22" x14ac:dyDescent="0.25">
      <c r="A3145" s="10" t="s">
        <v>3109</v>
      </c>
      <c r="B3145" s="11" t="s">
        <v>3489</v>
      </c>
      <c r="C3145" s="12" t="s">
        <v>4525</v>
      </c>
      <c r="D3145" s="10" t="s">
        <v>133</v>
      </c>
      <c r="E3145" s="13" t="s">
        <v>5349</v>
      </c>
      <c r="F3145" s="14"/>
      <c r="G3145" s="15"/>
      <c r="H3145" s="15"/>
      <c r="I3145" s="38"/>
      <c r="J3145" s="38"/>
      <c r="K3145" s="38"/>
      <c r="L3145" s="38"/>
      <c r="M3145" s="38"/>
      <c r="N3145" s="38"/>
      <c r="O3145" s="38"/>
      <c r="P3145" s="38"/>
      <c r="Q3145" s="15"/>
      <c r="R3145" s="15"/>
      <c r="S3145" s="15"/>
      <c r="T3145" s="15"/>
      <c r="V3145" s="16">
        <f>(G3145+H3145+I3145+J3145+K3145+L3145+M3145+N3145+O3145+P3145+Q3145+R3145+S3145+T3145)*70</f>
        <v>0</v>
      </c>
    </row>
    <row r="3146" spans="1:22" x14ac:dyDescent="0.25">
      <c r="A3146" s="10" t="s">
        <v>3110</v>
      </c>
      <c r="B3146" s="11" t="s">
        <v>3489</v>
      </c>
      <c r="C3146" s="12" t="s">
        <v>4525</v>
      </c>
      <c r="D3146" s="10" t="s">
        <v>131</v>
      </c>
      <c r="E3146" s="13" t="s">
        <v>5349</v>
      </c>
      <c r="F3146" s="14"/>
      <c r="G3146" s="15"/>
      <c r="H3146" s="15"/>
      <c r="I3146" s="38"/>
      <c r="J3146" s="38"/>
      <c r="K3146" s="38"/>
      <c r="L3146" s="38"/>
      <c r="M3146" s="38"/>
      <c r="N3146" s="38"/>
      <c r="O3146" s="38"/>
      <c r="P3146" s="38"/>
      <c r="Q3146" s="15"/>
      <c r="R3146" s="15"/>
      <c r="S3146" s="15"/>
      <c r="T3146" s="15"/>
      <c r="V3146" s="16">
        <f>(G3146+H3146+I3146+J3146+K3146+L3146+M3146+N3146+O3146+P3146+Q3146+R3146+S3146+T3146)*150</f>
        <v>0</v>
      </c>
    </row>
    <row r="3147" spans="1:22" s="3" customFormat="1" x14ac:dyDescent="0.25">
      <c r="A3147" s="17"/>
      <c r="B3147" s="18"/>
      <c r="C3147" s="19"/>
      <c r="D3147" s="17"/>
      <c r="E3147" s="23"/>
      <c r="F3147" s="14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V3147" s="22"/>
    </row>
    <row r="3148" spans="1:22" x14ac:dyDescent="0.25">
      <c r="A3148" s="10" t="s">
        <v>3111</v>
      </c>
      <c r="B3148" s="11" t="s">
        <v>3490</v>
      </c>
      <c r="C3148" s="12" t="s">
        <v>4526</v>
      </c>
      <c r="D3148" s="10" t="s">
        <v>96</v>
      </c>
      <c r="E3148" s="13" t="s">
        <v>5360</v>
      </c>
      <c r="F3148" s="14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15"/>
      <c r="R3148" s="15"/>
      <c r="S3148" s="15"/>
      <c r="T3148" s="15"/>
      <c r="V3148" s="16">
        <f>(G3148+H3148+I3148+J3148+K3148+L3148+M3148+N3148+O3148+P3148+Q3148+R3148+S3148+T3148)*288</f>
        <v>0</v>
      </c>
    </row>
    <row r="3149" spans="1:22" x14ac:dyDescent="0.25">
      <c r="A3149" s="10" t="s">
        <v>64</v>
      </c>
      <c r="B3149" s="11" t="s">
        <v>3491</v>
      </c>
      <c r="C3149" s="12" t="s">
        <v>4527</v>
      </c>
      <c r="D3149" s="10" t="s">
        <v>95</v>
      </c>
      <c r="E3149" s="13" t="s">
        <v>5360</v>
      </c>
      <c r="F3149" s="14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15"/>
      <c r="R3149" s="15"/>
      <c r="S3149" s="15"/>
      <c r="T3149" s="15"/>
      <c r="V3149" s="16">
        <f>(G3149+H3149+I3149+J3149+K3149+L3149+M3149+N3149+O3149+P3149+Q3149+R3149+S3149+T3149)*100</f>
        <v>0</v>
      </c>
    </row>
    <row r="3150" spans="1:22" x14ac:dyDescent="0.25">
      <c r="A3150" s="10" t="s">
        <v>3112</v>
      </c>
      <c r="B3150" s="11" t="s">
        <v>3491</v>
      </c>
      <c r="C3150" s="12" t="s">
        <v>4527</v>
      </c>
      <c r="D3150" s="10" t="s">
        <v>96</v>
      </c>
      <c r="E3150" s="13" t="s">
        <v>5360</v>
      </c>
      <c r="F3150" s="14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15"/>
      <c r="R3150" s="15"/>
      <c r="S3150" s="15"/>
      <c r="T3150" s="15"/>
      <c r="V3150" s="16">
        <f>(G3150+H3150+I3150+J3150+K3150+L3150+M3150+N3150+O3150+P3150+Q3150+R3150+S3150+T3150)*288</f>
        <v>0</v>
      </c>
    </row>
    <row r="3151" spans="1:22" s="3" customFormat="1" x14ac:dyDescent="0.25">
      <c r="A3151" s="17"/>
      <c r="B3151" s="18"/>
      <c r="C3151" s="19"/>
      <c r="D3151" s="17"/>
      <c r="E3151" s="23"/>
      <c r="F3151" s="14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V3151" s="22"/>
    </row>
    <row r="3152" spans="1:22" x14ac:dyDescent="0.25">
      <c r="A3152" s="10" t="s">
        <v>560</v>
      </c>
      <c r="B3152" s="11" t="s">
        <v>965</v>
      </c>
      <c r="C3152" s="12" t="s">
        <v>1968</v>
      </c>
      <c r="D3152" s="10">
        <v>28</v>
      </c>
      <c r="E3152" s="13" t="s">
        <v>5350</v>
      </c>
      <c r="F3152" s="14"/>
      <c r="G3152" s="15"/>
      <c r="H3152" s="15"/>
      <c r="I3152" s="15"/>
      <c r="J3152" s="15"/>
      <c r="K3152" s="15"/>
      <c r="L3152" s="15"/>
      <c r="M3152" s="15"/>
      <c r="N3152" s="38"/>
      <c r="O3152" s="15"/>
      <c r="P3152" s="15"/>
      <c r="Q3152" s="38"/>
      <c r="R3152" s="15"/>
      <c r="S3152" s="15"/>
      <c r="T3152" s="15"/>
      <c r="V3152" s="16">
        <f>(G3152+H3152+I3152+J3152+K3152+L3152+M3152+N3152+O3152+P3152+Q3152+R3152+S3152+T3152)*28</f>
        <v>0</v>
      </c>
    </row>
    <row r="3153" spans="1:22" x14ac:dyDescent="0.25">
      <c r="A3153" s="10" t="s">
        <v>561</v>
      </c>
      <c r="B3153" s="11" t="s">
        <v>965</v>
      </c>
      <c r="C3153" s="12" t="s">
        <v>1968</v>
      </c>
      <c r="D3153" s="10">
        <v>84</v>
      </c>
      <c r="E3153" s="13" t="s">
        <v>5350</v>
      </c>
      <c r="F3153" s="14"/>
      <c r="G3153" s="15"/>
      <c r="H3153" s="15"/>
      <c r="I3153" s="15"/>
      <c r="J3153" s="15"/>
      <c r="K3153" s="15"/>
      <c r="L3153" s="15"/>
      <c r="M3153" s="15"/>
      <c r="N3153" s="38"/>
      <c r="O3153" s="15"/>
      <c r="P3153" s="15"/>
      <c r="Q3153" s="38"/>
      <c r="R3153" s="15"/>
      <c r="S3153" s="15"/>
      <c r="T3153" s="15"/>
      <c r="V3153" s="16">
        <f>(G3153+H3153+I3153+J3153+K3153+L3153+M3153+N3153+O3153+P3153+Q3153+R3153+S3153+T3153)*84</f>
        <v>0</v>
      </c>
    </row>
    <row r="3154" spans="1:22" s="3" customFormat="1" x14ac:dyDescent="0.25">
      <c r="A3154" s="17"/>
      <c r="B3154" s="18"/>
      <c r="C3154" s="19"/>
      <c r="D3154" s="17"/>
      <c r="E3154" s="23"/>
      <c r="F3154" s="14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V3154" s="22"/>
    </row>
    <row r="3155" spans="1:22" x14ac:dyDescent="0.25">
      <c r="A3155" s="10" t="s">
        <v>3113</v>
      </c>
      <c r="B3155" s="11" t="s">
        <v>3492</v>
      </c>
      <c r="C3155" s="12" t="s">
        <v>5344</v>
      </c>
      <c r="D3155" s="10" t="s">
        <v>94</v>
      </c>
      <c r="E3155" s="13" t="s">
        <v>5360</v>
      </c>
      <c r="F3155" s="14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15"/>
      <c r="R3155" s="15"/>
      <c r="S3155" s="15"/>
      <c r="T3155" s="15"/>
      <c r="V3155" s="16">
        <f>(G3155+H3155+I3155+J3155+K3155+L3155+M3155+N3155+O3155+P3155+Q3155+R3155+S3155+T3155)*50</f>
        <v>0</v>
      </c>
    </row>
    <row r="3156" spans="1:22" s="3" customFormat="1" x14ac:dyDescent="0.25">
      <c r="A3156" s="17"/>
      <c r="B3156" s="18"/>
      <c r="C3156" s="19"/>
      <c r="D3156" s="17"/>
      <c r="E3156" s="23"/>
      <c r="F3156" s="14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V3156" s="22"/>
    </row>
    <row r="3157" spans="1:22" x14ac:dyDescent="0.25">
      <c r="A3157" s="10" t="s">
        <v>3114</v>
      </c>
      <c r="B3157" s="11" t="s">
        <v>3493</v>
      </c>
      <c r="C3157" s="12" t="s">
        <v>4528</v>
      </c>
      <c r="D3157" s="10" t="s">
        <v>94</v>
      </c>
      <c r="E3157" s="13" t="s">
        <v>5360</v>
      </c>
      <c r="F3157" s="14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15"/>
      <c r="R3157" s="15"/>
      <c r="S3157" s="15"/>
      <c r="T3157" s="15"/>
      <c r="V3157" s="16">
        <f>(G3157+H3157+I3157+J3157+K3157+L3157+M3157+N3157+O3157+P3157+Q3157+R3157+S3157+T3157)*50</f>
        <v>0</v>
      </c>
    </row>
    <row r="3158" spans="1:22" s="3" customFormat="1" x14ac:dyDescent="0.25">
      <c r="A3158" s="17"/>
      <c r="B3158" s="18"/>
      <c r="C3158" s="19"/>
      <c r="D3158" s="17"/>
      <c r="E3158" s="23"/>
      <c r="F3158" s="14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V3158" s="22"/>
    </row>
    <row r="3159" spans="1:22" x14ac:dyDescent="0.25">
      <c r="A3159" s="10">
        <v>9697</v>
      </c>
      <c r="B3159" s="11" t="s">
        <v>687</v>
      </c>
      <c r="C3159" s="12" t="s">
        <v>1969</v>
      </c>
      <c r="D3159" s="10">
        <v>102</v>
      </c>
      <c r="E3159" s="13" t="s">
        <v>5356</v>
      </c>
      <c r="F3159" s="14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15"/>
      <c r="S3159" s="38"/>
      <c r="T3159" s="38"/>
      <c r="V3159" s="16">
        <f t="shared" ref="V3159:V3160" si="369">(G3159+H3159+I3159+J3159+K3159+L3159+M3159+N3159+O3159+P3159+Q3159+R3159+S3159+T3159)*102</f>
        <v>0</v>
      </c>
    </row>
    <row r="3160" spans="1:22" x14ac:dyDescent="0.25">
      <c r="A3160" s="10">
        <v>2220</v>
      </c>
      <c r="B3160" s="11" t="s">
        <v>687</v>
      </c>
      <c r="C3160" s="12" t="s">
        <v>1970</v>
      </c>
      <c r="D3160" s="10">
        <v>102</v>
      </c>
      <c r="E3160" s="13" t="s">
        <v>5356</v>
      </c>
      <c r="F3160" s="14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15"/>
      <c r="S3160" s="38"/>
      <c r="T3160" s="38"/>
      <c r="V3160" s="16">
        <f t="shared" si="369"/>
        <v>0</v>
      </c>
    </row>
    <row r="3161" spans="1:22" s="3" customFormat="1" x14ac:dyDescent="0.25">
      <c r="A3161" s="17"/>
      <c r="B3161" s="18"/>
      <c r="C3161" s="19"/>
      <c r="D3161" s="17"/>
      <c r="E3161" s="23"/>
      <c r="F3161" s="14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V3161" s="22"/>
    </row>
    <row r="3162" spans="1:22" x14ac:dyDescent="0.25">
      <c r="A3162" s="10" t="s">
        <v>3115</v>
      </c>
      <c r="B3162" s="11" t="s">
        <v>3494</v>
      </c>
      <c r="C3162" s="12" t="s">
        <v>4529</v>
      </c>
      <c r="D3162" s="10" t="s">
        <v>96</v>
      </c>
      <c r="E3162" s="13" t="s">
        <v>5360</v>
      </c>
      <c r="F3162" s="14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15"/>
      <c r="R3162" s="15"/>
      <c r="S3162" s="15"/>
      <c r="T3162" s="15"/>
      <c r="V3162" s="16">
        <f t="shared" ref="V3162:V3172" si="370">(G3162+H3162+I3162+J3162+K3162+L3162+M3162+N3162+O3162+P3162+Q3162+R3162+S3162+T3162)*288</f>
        <v>0</v>
      </c>
    </row>
    <row r="3163" spans="1:22" x14ac:dyDescent="0.25">
      <c r="A3163" s="10" t="s">
        <v>3116</v>
      </c>
      <c r="B3163" s="11" t="s">
        <v>3494</v>
      </c>
      <c r="C3163" s="12" t="s">
        <v>4530</v>
      </c>
      <c r="D3163" s="10" t="s">
        <v>96</v>
      </c>
      <c r="E3163" s="13" t="s">
        <v>5360</v>
      </c>
      <c r="F3163" s="14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15"/>
      <c r="R3163" s="15"/>
      <c r="S3163" s="15"/>
      <c r="T3163" s="15"/>
      <c r="V3163" s="16">
        <f t="shared" si="370"/>
        <v>0</v>
      </c>
    </row>
    <row r="3164" spans="1:22" x14ac:dyDescent="0.25">
      <c r="A3164" s="10" t="s">
        <v>3117</v>
      </c>
      <c r="B3164" s="11" t="s">
        <v>3494</v>
      </c>
      <c r="C3164" s="12" t="s">
        <v>4531</v>
      </c>
      <c r="D3164" s="10" t="s">
        <v>96</v>
      </c>
      <c r="E3164" s="13" t="s">
        <v>5360</v>
      </c>
      <c r="F3164" s="14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15"/>
      <c r="R3164" s="15"/>
      <c r="S3164" s="15"/>
      <c r="T3164" s="15"/>
      <c r="V3164" s="16">
        <f t="shared" si="370"/>
        <v>0</v>
      </c>
    </row>
    <row r="3165" spans="1:22" x14ac:dyDescent="0.25">
      <c r="A3165" s="10" t="s">
        <v>3118</v>
      </c>
      <c r="B3165" s="11" t="s">
        <v>3494</v>
      </c>
      <c r="C3165" s="12" t="s">
        <v>4532</v>
      </c>
      <c r="D3165" s="10" t="s">
        <v>96</v>
      </c>
      <c r="E3165" s="13" t="s">
        <v>5360</v>
      </c>
      <c r="F3165" s="14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15"/>
      <c r="R3165" s="15"/>
      <c r="S3165" s="15"/>
      <c r="T3165" s="15"/>
      <c r="V3165" s="16">
        <f t="shared" si="370"/>
        <v>0</v>
      </c>
    </row>
    <row r="3166" spans="1:22" x14ac:dyDescent="0.25">
      <c r="A3166" s="10" t="s">
        <v>3119</v>
      </c>
      <c r="B3166" s="11" t="s">
        <v>3494</v>
      </c>
      <c r="C3166" s="12" t="s">
        <v>4533</v>
      </c>
      <c r="D3166" s="10" t="s">
        <v>96</v>
      </c>
      <c r="E3166" s="13" t="s">
        <v>5360</v>
      </c>
      <c r="F3166" s="14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15"/>
      <c r="R3166" s="15"/>
      <c r="S3166" s="15"/>
      <c r="T3166" s="15"/>
      <c r="V3166" s="16">
        <f t="shared" si="370"/>
        <v>0</v>
      </c>
    </row>
    <row r="3167" spans="1:22" x14ac:dyDescent="0.25">
      <c r="A3167" s="10" t="s">
        <v>3120</v>
      </c>
      <c r="B3167" s="11" t="s">
        <v>3494</v>
      </c>
      <c r="C3167" s="12" t="s">
        <v>4534</v>
      </c>
      <c r="D3167" s="10" t="s">
        <v>96</v>
      </c>
      <c r="E3167" s="13" t="s">
        <v>5360</v>
      </c>
      <c r="F3167" s="14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15"/>
      <c r="R3167" s="15"/>
      <c r="S3167" s="15"/>
      <c r="T3167" s="15"/>
      <c r="V3167" s="16">
        <f t="shared" si="370"/>
        <v>0</v>
      </c>
    </row>
    <row r="3168" spans="1:22" x14ac:dyDescent="0.25">
      <c r="A3168" s="10" t="s">
        <v>3121</v>
      </c>
      <c r="B3168" s="11" t="s">
        <v>3494</v>
      </c>
      <c r="C3168" s="12" t="s">
        <v>4535</v>
      </c>
      <c r="D3168" s="10" t="s">
        <v>96</v>
      </c>
      <c r="E3168" s="13" t="s">
        <v>5360</v>
      </c>
      <c r="F3168" s="14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15"/>
      <c r="R3168" s="15"/>
      <c r="S3168" s="15"/>
      <c r="T3168" s="15"/>
      <c r="V3168" s="16">
        <f t="shared" si="370"/>
        <v>0</v>
      </c>
    </row>
    <row r="3169" spans="1:22" x14ac:dyDescent="0.25">
      <c r="A3169" s="10" t="s">
        <v>3122</v>
      </c>
      <c r="B3169" s="11" t="s">
        <v>3494</v>
      </c>
      <c r="C3169" s="12" t="s">
        <v>4536</v>
      </c>
      <c r="D3169" s="10" t="s">
        <v>96</v>
      </c>
      <c r="E3169" s="13" t="s">
        <v>5360</v>
      </c>
      <c r="F3169" s="14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15"/>
      <c r="R3169" s="15"/>
      <c r="S3169" s="15"/>
      <c r="T3169" s="15"/>
      <c r="V3169" s="16">
        <f t="shared" si="370"/>
        <v>0</v>
      </c>
    </row>
    <row r="3170" spans="1:22" x14ac:dyDescent="0.25">
      <c r="A3170" s="10" t="s">
        <v>3123</v>
      </c>
      <c r="B3170" s="11" t="s">
        <v>3494</v>
      </c>
      <c r="C3170" s="12" t="s">
        <v>4537</v>
      </c>
      <c r="D3170" s="10" t="s">
        <v>96</v>
      </c>
      <c r="E3170" s="13" t="s">
        <v>5360</v>
      </c>
      <c r="F3170" s="14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15"/>
      <c r="R3170" s="15"/>
      <c r="S3170" s="15"/>
      <c r="T3170" s="15"/>
      <c r="V3170" s="16">
        <f t="shared" si="370"/>
        <v>0</v>
      </c>
    </row>
    <row r="3171" spans="1:22" x14ac:dyDescent="0.25">
      <c r="A3171" s="10" t="s">
        <v>3124</v>
      </c>
      <c r="B3171" s="11" t="s">
        <v>3494</v>
      </c>
      <c r="C3171" s="12" t="s">
        <v>4538</v>
      </c>
      <c r="D3171" s="10" t="s">
        <v>96</v>
      </c>
      <c r="E3171" s="13" t="s">
        <v>5360</v>
      </c>
      <c r="F3171" s="14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15"/>
      <c r="R3171" s="15"/>
      <c r="S3171" s="15"/>
      <c r="T3171" s="15"/>
      <c r="V3171" s="16">
        <f t="shared" si="370"/>
        <v>0</v>
      </c>
    </row>
    <row r="3172" spans="1:22" x14ac:dyDescent="0.25">
      <c r="A3172" s="10" t="s">
        <v>3125</v>
      </c>
      <c r="B3172" s="11" t="s">
        <v>3494</v>
      </c>
      <c r="C3172" s="12" t="s">
        <v>4539</v>
      </c>
      <c r="D3172" s="10" t="s">
        <v>96</v>
      </c>
      <c r="E3172" s="13" t="s">
        <v>5360</v>
      </c>
      <c r="F3172" s="14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15"/>
      <c r="R3172" s="15"/>
      <c r="S3172" s="15"/>
      <c r="T3172" s="15"/>
      <c r="V3172" s="16">
        <f t="shared" si="370"/>
        <v>0</v>
      </c>
    </row>
    <row r="3173" spans="1:22" x14ac:dyDescent="0.25">
      <c r="A3173" s="10" t="s">
        <v>3126</v>
      </c>
      <c r="B3173" s="11" t="s">
        <v>3495</v>
      </c>
      <c r="C3173" s="12" t="s">
        <v>4540</v>
      </c>
      <c r="D3173" s="10" t="s">
        <v>95</v>
      </c>
      <c r="E3173" s="13" t="s">
        <v>5360</v>
      </c>
      <c r="F3173" s="14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15"/>
      <c r="R3173" s="15"/>
      <c r="S3173" s="15"/>
      <c r="T3173" s="15"/>
      <c r="V3173" s="16">
        <f>(G3173+H3173+I3173+J3173+K3173+L3173+M3173+N3173+O3173+P3173+Q3173+R3173+S3173+T3173)*100</f>
        <v>0</v>
      </c>
    </row>
    <row r="3174" spans="1:22" x14ac:dyDescent="0.25">
      <c r="A3174" s="10" t="s">
        <v>3127</v>
      </c>
      <c r="B3174" s="11" t="s">
        <v>3494</v>
      </c>
      <c r="C3174" s="12" t="s">
        <v>4541</v>
      </c>
      <c r="D3174" s="10" t="s">
        <v>96</v>
      </c>
      <c r="E3174" s="13" t="s">
        <v>5360</v>
      </c>
      <c r="F3174" s="14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15"/>
      <c r="R3174" s="15"/>
      <c r="S3174" s="15"/>
      <c r="T3174" s="15"/>
      <c r="V3174" s="16">
        <f>(G3174+H3174+I3174+J3174+K3174+L3174+M3174+N3174+O3174+P3174+Q3174+R3174+S3174+T3174)*288</f>
        <v>0</v>
      </c>
    </row>
    <row r="3175" spans="1:22" s="3" customFormat="1" x14ac:dyDescent="0.25">
      <c r="A3175" s="17"/>
      <c r="B3175" s="18"/>
      <c r="C3175" s="19"/>
      <c r="D3175" s="17"/>
      <c r="E3175" s="23"/>
      <c r="F3175" s="14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V3175" s="22"/>
    </row>
    <row r="3176" spans="1:22" x14ac:dyDescent="0.25">
      <c r="A3176" s="10" t="s">
        <v>3128</v>
      </c>
      <c r="B3176" s="11" t="s">
        <v>3496</v>
      </c>
      <c r="C3176" s="12" t="s">
        <v>4542</v>
      </c>
      <c r="D3176" s="10" t="s">
        <v>133</v>
      </c>
      <c r="E3176" s="13" t="s">
        <v>5349</v>
      </c>
      <c r="F3176" s="14"/>
      <c r="G3176" s="15"/>
      <c r="H3176" s="15"/>
      <c r="I3176" s="38"/>
      <c r="J3176" s="38"/>
      <c r="K3176" s="38"/>
      <c r="L3176" s="38"/>
      <c r="M3176" s="38"/>
      <c r="N3176" s="38"/>
      <c r="O3176" s="38"/>
      <c r="P3176" s="38"/>
      <c r="Q3176" s="15"/>
      <c r="R3176" s="15"/>
      <c r="S3176" s="15"/>
      <c r="T3176" s="15"/>
      <c r="V3176" s="16">
        <f>(G3176+H3176+I3176+J3176+K3176+L3176+M3176+N3176+O3176+P3176+Q3176+R3176+S3176+T3176)*70</f>
        <v>0</v>
      </c>
    </row>
    <row r="3177" spans="1:22" s="3" customFormat="1" x14ac:dyDescent="0.25">
      <c r="A3177" s="17"/>
      <c r="B3177" s="18"/>
      <c r="C3177" s="19"/>
      <c r="D3177" s="17"/>
      <c r="E3177" s="23"/>
      <c r="F3177" s="14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V3177" s="22"/>
    </row>
    <row r="3178" spans="1:22" x14ac:dyDescent="0.25">
      <c r="A3178" s="10">
        <v>79602</v>
      </c>
      <c r="B3178" s="11" t="s">
        <v>966</v>
      </c>
      <c r="C3178" s="12" t="s">
        <v>1971</v>
      </c>
      <c r="D3178" s="10">
        <v>102</v>
      </c>
      <c r="E3178" s="13" t="s">
        <v>5356</v>
      </c>
      <c r="F3178" s="14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15"/>
      <c r="S3178" s="38"/>
      <c r="T3178" s="38"/>
      <c r="V3178" s="16">
        <f t="shared" ref="V3178:V3180" si="371">(G3178+H3178+I3178+J3178+K3178+L3178+M3178+N3178+O3178+P3178+Q3178+R3178+S3178+T3178)*102</f>
        <v>0</v>
      </c>
    </row>
    <row r="3179" spans="1:22" x14ac:dyDescent="0.25">
      <c r="A3179" s="10">
        <v>9471</v>
      </c>
      <c r="B3179" s="11" t="s">
        <v>966</v>
      </c>
      <c r="C3179" s="12" t="s">
        <v>1972</v>
      </c>
      <c r="D3179" s="10">
        <v>102</v>
      </c>
      <c r="E3179" s="13" t="s">
        <v>5356</v>
      </c>
      <c r="F3179" s="14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15"/>
      <c r="S3179" s="38"/>
      <c r="T3179" s="38"/>
      <c r="V3179" s="16">
        <f t="shared" si="371"/>
        <v>0</v>
      </c>
    </row>
    <row r="3180" spans="1:22" x14ac:dyDescent="0.25">
      <c r="A3180" s="10">
        <v>79833</v>
      </c>
      <c r="B3180" s="11" t="s">
        <v>967</v>
      </c>
      <c r="C3180" s="12" t="s">
        <v>1973</v>
      </c>
      <c r="D3180" s="10">
        <v>102</v>
      </c>
      <c r="E3180" s="13" t="s">
        <v>5356</v>
      </c>
      <c r="F3180" s="14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15"/>
      <c r="S3180" s="38"/>
      <c r="T3180" s="38"/>
      <c r="V3180" s="16">
        <f t="shared" si="371"/>
        <v>0</v>
      </c>
    </row>
    <row r="3181" spans="1:22" s="3" customFormat="1" x14ac:dyDescent="0.25">
      <c r="A3181" s="17"/>
      <c r="B3181" s="18"/>
      <c r="C3181" s="19"/>
      <c r="D3181" s="17"/>
      <c r="E3181" s="23"/>
      <c r="F3181" s="14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V3181" s="22"/>
    </row>
    <row r="3182" spans="1:22" x14ac:dyDescent="0.25">
      <c r="A3182" s="10">
        <v>74488</v>
      </c>
      <c r="B3182" s="11" t="s">
        <v>968</v>
      </c>
      <c r="C3182" s="12" t="s">
        <v>1974</v>
      </c>
      <c r="D3182" s="10">
        <v>84</v>
      </c>
      <c r="E3182" s="13">
        <v>26</v>
      </c>
      <c r="F3182" s="14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15"/>
      <c r="S3182" s="38"/>
      <c r="T3182" s="15"/>
      <c r="V3182" s="16">
        <f t="shared" ref="V3182:V3184" si="372">(G3182+H3182+I3182+J3182+K3182+L3182+M3182+N3182+O3182+P3182+Q3182+R3182+S3182+T3182)*84</f>
        <v>0</v>
      </c>
    </row>
    <row r="3183" spans="1:22" x14ac:dyDescent="0.25">
      <c r="A3183" s="10">
        <v>74487</v>
      </c>
      <c r="B3183" s="11" t="s">
        <v>968</v>
      </c>
      <c r="C3183" s="12" t="s">
        <v>1975</v>
      </c>
      <c r="D3183" s="10">
        <v>84</v>
      </c>
      <c r="E3183" s="13">
        <v>26</v>
      </c>
      <c r="F3183" s="14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15"/>
      <c r="S3183" s="38"/>
      <c r="T3183" s="15"/>
      <c r="V3183" s="16">
        <f t="shared" si="372"/>
        <v>0</v>
      </c>
    </row>
    <row r="3184" spans="1:22" x14ac:dyDescent="0.25">
      <c r="A3184" s="10">
        <v>79453</v>
      </c>
      <c r="B3184" s="11" t="s">
        <v>968</v>
      </c>
      <c r="C3184" s="12" t="s">
        <v>1976</v>
      </c>
      <c r="D3184" s="10">
        <v>84</v>
      </c>
      <c r="E3184" s="13">
        <v>26</v>
      </c>
      <c r="F3184" s="14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15"/>
      <c r="S3184" s="38"/>
      <c r="T3184" s="15"/>
      <c r="V3184" s="16">
        <f t="shared" si="372"/>
        <v>0</v>
      </c>
    </row>
    <row r="3185" spans="1:22" s="3" customFormat="1" x14ac:dyDescent="0.25">
      <c r="A3185" s="17"/>
      <c r="B3185" s="18"/>
      <c r="C3185" s="19"/>
      <c r="D3185" s="17"/>
      <c r="E3185" s="23"/>
      <c r="F3185" s="14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V3185" s="22"/>
    </row>
    <row r="3186" spans="1:22" x14ac:dyDescent="0.25">
      <c r="A3186" s="10" t="s">
        <v>3129</v>
      </c>
      <c r="B3186" s="11" t="s">
        <v>837</v>
      </c>
      <c r="C3186" s="12" t="s">
        <v>4543</v>
      </c>
      <c r="D3186" s="10" t="s">
        <v>95</v>
      </c>
      <c r="E3186" s="13" t="s">
        <v>5360</v>
      </c>
      <c r="F3186" s="14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15"/>
      <c r="R3186" s="15"/>
      <c r="S3186" s="15"/>
      <c r="T3186" s="15"/>
      <c r="V3186" s="16">
        <f>(G3186+H3186+I3186+J3186+K3186+L3186+M3186+N3186+O3186+P3186+Q3186+R3186+S3186+T3186)*100</f>
        <v>0</v>
      </c>
    </row>
    <row r="3187" spans="1:22" x14ac:dyDescent="0.25">
      <c r="A3187" s="10" t="s">
        <v>3130</v>
      </c>
      <c r="B3187" s="11" t="s">
        <v>3497</v>
      </c>
      <c r="C3187" s="12" t="s">
        <v>4544</v>
      </c>
      <c r="D3187" s="10" t="s">
        <v>4633</v>
      </c>
      <c r="E3187" s="13" t="s">
        <v>5360</v>
      </c>
      <c r="F3187" s="14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15"/>
      <c r="R3187" s="15"/>
      <c r="S3187" s="15"/>
      <c r="T3187" s="15"/>
      <c r="V3187" s="16">
        <f t="shared" ref="V3187:V3189" si="373">(G3187+H3187+I3187+J3187+K3187+L3187+M3187+N3187+O3187+P3187+Q3187+R3187+S3187+T3187)*50</f>
        <v>0</v>
      </c>
    </row>
    <row r="3188" spans="1:22" x14ac:dyDescent="0.25">
      <c r="A3188" s="10" t="s">
        <v>3131</v>
      </c>
      <c r="B3188" s="11" t="s">
        <v>3497</v>
      </c>
      <c r="C3188" s="12" t="s">
        <v>4545</v>
      </c>
      <c r="D3188" s="10" t="s">
        <v>4633</v>
      </c>
      <c r="E3188" s="13" t="s">
        <v>5360</v>
      </c>
      <c r="F3188" s="14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15"/>
      <c r="R3188" s="15"/>
      <c r="S3188" s="15"/>
      <c r="T3188" s="15"/>
      <c r="V3188" s="16">
        <f t="shared" si="373"/>
        <v>0</v>
      </c>
    </row>
    <row r="3189" spans="1:22" x14ac:dyDescent="0.25">
      <c r="A3189" s="10" t="s">
        <v>3132</v>
      </c>
      <c r="B3189" s="11" t="s">
        <v>3497</v>
      </c>
      <c r="C3189" s="12" t="s">
        <v>4546</v>
      </c>
      <c r="D3189" s="10" t="s">
        <v>4633</v>
      </c>
      <c r="E3189" s="13" t="s">
        <v>5360</v>
      </c>
      <c r="F3189" s="14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15"/>
      <c r="R3189" s="15"/>
      <c r="S3189" s="15"/>
      <c r="T3189" s="15"/>
      <c r="V3189" s="16">
        <f t="shared" si="373"/>
        <v>0</v>
      </c>
    </row>
    <row r="3190" spans="1:22" s="3" customFormat="1" x14ac:dyDescent="0.25">
      <c r="A3190" s="17"/>
      <c r="B3190" s="18"/>
      <c r="C3190" s="19"/>
      <c r="D3190" s="17"/>
      <c r="E3190" s="23"/>
      <c r="F3190" s="14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V3190" s="22"/>
    </row>
    <row r="3191" spans="1:22" x14ac:dyDescent="0.25">
      <c r="A3191" s="10">
        <v>77456</v>
      </c>
      <c r="B3191" s="11" t="s">
        <v>969</v>
      </c>
      <c r="C3191" s="12" t="s">
        <v>1977</v>
      </c>
      <c r="D3191" s="10">
        <v>102</v>
      </c>
      <c r="E3191" s="13" t="s">
        <v>5356</v>
      </c>
      <c r="F3191" s="14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15"/>
      <c r="S3191" s="38"/>
      <c r="T3191" s="38"/>
      <c r="V3191" s="16">
        <f t="shared" ref="V3191:V3197" si="374">(G3191+H3191+I3191+J3191+K3191+L3191+M3191+N3191+O3191+P3191+Q3191+R3191+S3191+T3191)*102</f>
        <v>0</v>
      </c>
    </row>
    <row r="3192" spans="1:22" x14ac:dyDescent="0.25">
      <c r="A3192" s="10">
        <v>71455</v>
      </c>
      <c r="B3192" s="11" t="s">
        <v>970</v>
      </c>
      <c r="C3192" s="12" t="s">
        <v>1978</v>
      </c>
      <c r="D3192" s="10">
        <v>102</v>
      </c>
      <c r="E3192" s="13" t="s">
        <v>5356</v>
      </c>
      <c r="F3192" s="14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15"/>
      <c r="S3192" s="38"/>
      <c r="T3192" s="38"/>
      <c r="V3192" s="16">
        <f t="shared" si="374"/>
        <v>0</v>
      </c>
    </row>
    <row r="3193" spans="1:22" x14ac:dyDescent="0.25">
      <c r="A3193" s="10">
        <v>71447</v>
      </c>
      <c r="B3193" s="11" t="s">
        <v>970</v>
      </c>
      <c r="C3193" s="12" t="s">
        <v>1979</v>
      </c>
      <c r="D3193" s="10">
        <v>102</v>
      </c>
      <c r="E3193" s="13" t="s">
        <v>5356</v>
      </c>
      <c r="F3193" s="14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15"/>
      <c r="S3193" s="38"/>
      <c r="T3193" s="38"/>
      <c r="V3193" s="16">
        <f t="shared" si="374"/>
        <v>0</v>
      </c>
    </row>
    <row r="3194" spans="1:22" x14ac:dyDescent="0.25">
      <c r="A3194" s="10">
        <v>9472</v>
      </c>
      <c r="B3194" s="11" t="s">
        <v>971</v>
      </c>
      <c r="C3194" s="12" t="s">
        <v>1980</v>
      </c>
      <c r="D3194" s="10">
        <v>102</v>
      </c>
      <c r="E3194" s="13" t="s">
        <v>5356</v>
      </c>
      <c r="F3194" s="14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15"/>
      <c r="S3194" s="38"/>
      <c r="T3194" s="38"/>
      <c r="V3194" s="16">
        <f t="shared" si="374"/>
        <v>0</v>
      </c>
    </row>
    <row r="3195" spans="1:22" x14ac:dyDescent="0.25">
      <c r="A3195" s="10">
        <v>74222</v>
      </c>
      <c r="B3195" s="11" t="s">
        <v>971</v>
      </c>
      <c r="C3195" s="12" t="s">
        <v>1981</v>
      </c>
      <c r="D3195" s="10">
        <v>102</v>
      </c>
      <c r="E3195" s="13" t="s">
        <v>5356</v>
      </c>
      <c r="F3195" s="14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38"/>
      <c r="T3195" s="38"/>
      <c r="V3195" s="16">
        <f t="shared" si="374"/>
        <v>0</v>
      </c>
    </row>
    <row r="3196" spans="1:22" x14ac:dyDescent="0.25">
      <c r="A3196" s="10">
        <v>71453</v>
      </c>
      <c r="B3196" s="11" t="s">
        <v>970</v>
      </c>
      <c r="C3196" s="12" t="s">
        <v>1982</v>
      </c>
      <c r="D3196" s="10">
        <v>102</v>
      </c>
      <c r="E3196" s="13" t="s">
        <v>5356</v>
      </c>
      <c r="F3196" s="14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15"/>
      <c r="S3196" s="38"/>
      <c r="T3196" s="38"/>
      <c r="V3196" s="16">
        <f t="shared" si="374"/>
        <v>0</v>
      </c>
    </row>
    <row r="3197" spans="1:22" x14ac:dyDescent="0.25">
      <c r="A3197" s="10">
        <v>74223</v>
      </c>
      <c r="B3197" s="11" t="s">
        <v>971</v>
      </c>
      <c r="C3197" s="12" t="s">
        <v>1983</v>
      </c>
      <c r="D3197" s="10">
        <v>102</v>
      </c>
      <c r="E3197" s="13" t="s">
        <v>5356</v>
      </c>
      <c r="F3197" s="14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15"/>
      <c r="S3197" s="38"/>
      <c r="T3197" s="38"/>
      <c r="V3197" s="16">
        <f t="shared" si="374"/>
        <v>0</v>
      </c>
    </row>
    <row r="3198" spans="1:22" x14ac:dyDescent="0.25">
      <c r="A3198" s="10">
        <v>79878</v>
      </c>
      <c r="B3198" s="11" t="s">
        <v>972</v>
      </c>
      <c r="C3198" s="12" t="s">
        <v>1984</v>
      </c>
      <c r="D3198" s="10">
        <v>84</v>
      </c>
      <c r="E3198" s="13" t="s">
        <v>5354</v>
      </c>
      <c r="F3198" s="14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38"/>
      <c r="S3198" s="38"/>
      <c r="T3198" s="15"/>
      <c r="V3198" s="16">
        <f>(G3198+H3198+I3198+J3198+K3198+L3198+M3198+N3198+O3198+P3198+Q3198+R3198+S3198+T3198)*84</f>
        <v>0</v>
      </c>
    </row>
    <row r="3199" spans="1:22" x14ac:dyDescent="0.25">
      <c r="A3199" s="10" t="s">
        <v>3133</v>
      </c>
      <c r="B3199" s="11" t="s">
        <v>970</v>
      </c>
      <c r="C3199" s="12" t="s">
        <v>4547</v>
      </c>
      <c r="D3199" s="10" t="s">
        <v>133</v>
      </c>
      <c r="E3199" s="13" t="s">
        <v>5349</v>
      </c>
      <c r="F3199" s="14"/>
      <c r="G3199" s="15"/>
      <c r="H3199" s="15"/>
      <c r="I3199" s="38"/>
      <c r="J3199" s="38"/>
      <c r="K3199" s="38"/>
      <c r="L3199" s="38"/>
      <c r="M3199" s="38"/>
      <c r="N3199" s="38"/>
      <c r="O3199" s="38"/>
      <c r="P3199" s="38"/>
      <c r="Q3199" s="15"/>
      <c r="R3199" s="15"/>
      <c r="S3199" s="15"/>
      <c r="T3199" s="15"/>
      <c r="V3199" s="16">
        <f>(G3199+H3199+I3199+J3199+K3199+L3199+M3199+N3199+O3199+P3199+Q3199+R3199+S3199+T3199)*70</f>
        <v>0</v>
      </c>
    </row>
    <row r="3200" spans="1:22" x14ac:dyDescent="0.25">
      <c r="A3200" s="10">
        <v>22177</v>
      </c>
      <c r="B3200" s="11" t="s">
        <v>970</v>
      </c>
      <c r="C3200" s="12" t="s">
        <v>4547</v>
      </c>
      <c r="D3200" s="10">
        <v>103</v>
      </c>
      <c r="E3200" s="13" t="s">
        <v>5363</v>
      </c>
      <c r="F3200" s="14"/>
      <c r="G3200" s="15"/>
      <c r="H3200" s="15"/>
      <c r="I3200" s="38"/>
      <c r="J3200" s="15"/>
      <c r="K3200" s="38"/>
      <c r="L3200" s="15"/>
      <c r="M3200" s="38"/>
      <c r="N3200" s="15"/>
      <c r="O3200" s="38"/>
      <c r="P3200" s="15"/>
      <c r="Q3200" s="15"/>
      <c r="R3200" s="15"/>
      <c r="S3200" s="15"/>
      <c r="T3200" s="15"/>
      <c r="V3200" s="16">
        <f>(G3200+H3200+I3200+J3200+K3200+L3200+M3200+N3200+O3200+P3200+Q3200+R3200+S3200+T3200)*103</f>
        <v>0</v>
      </c>
    </row>
    <row r="3201" spans="1:22" x14ac:dyDescent="0.25">
      <c r="A3201" s="10" t="s">
        <v>3134</v>
      </c>
      <c r="B3201" s="11" t="s">
        <v>970</v>
      </c>
      <c r="C3201" s="12" t="s">
        <v>4547</v>
      </c>
      <c r="D3201" s="10" t="s">
        <v>131</v>
      </c>
      <c r="E3201" s="13" t="s">
        <v>5349</v>
      </c>
      <c r="F3201" s="14"/>
      <c r="G3201" s="15"/>
      <c r="H3201" s="15"/>
      <c r="I3201" s="38"/>
      <c r="J3201" s="38"/>
      <c r="K3201" s="38"/>
      <c r="L3201" s="38"/>
      <c r="M3201" s="38"/>
      <c r="N3201" s="38"/>
      <c r="O3201" s="38"/>
      <c r="P3201" s="38"/>
      <c r="Q3201" s="15"/>
      <c r="R3201" s="15"/>
      <c r="S3201" s="15"/>
      <c r="T3201" s="15"/>
      <c r="V3201" s="16">
        <f>(G3201+H3201+I3201+J3201+K3201+L3201+M3201+N3201+O3201+P3201+Q3201+R3201+S3201+T3201)*150</f>
        <v>0</v>
      </c>
    </row>
    <row r="3202" spans="1:22" x14ac:dyDescent="0.25">
      <c r="A3202" s="10">
        <v>22064</v>
      </c>
      <c r="B3202" s="11" t="s">
        <v>970</v>
      </c>
      <c r="C3202" s="12" t="s">
        <v>4845</v>
      </c>
      <c r="D3202" s="10">
        <v>103</v>
      </c>
      <c r="E3202" s="13" t="s">
        <v>5363</v>
      </c>
      <c r="F3202" s="14"/>
      <c r="G3202" s="15"/>
      <c r="H3202" s="15"/>
      <c r="I3202" s="38"/>
      <c r="J3202" s="15"/>
      <c r="K3202" s="38"/>
      <c r="L3202" s="15"/>
      <c r="M3202" s="38"/>
      <c r="N3202" s="15"/>
      <c r="O3202" s="38"/>
      <c r="P3202" s="15"/>
      <c r="Q3202" s="15"/>
      <c r="R3202" s="15"/>
      <c r="S3202" s="15"/>
      <c r="T3202" s="15"/>
      <c r="V3202" s="16">
        <f t="shared" ref="V3202:V3205" si="375">(G3202+H3202+I3202+J3202+K3202+L3202+M3202+N3202+O3202+P3202+Q3202+R3202+S3202+T3202)*103</f>
        <v>0</v>
      </c>
    </row>
    <row r="3203" spans="1:22" x14ac:dyDescent="0.25">
      <c r="A3203" s="10">
        <v>22104</v>
      </c>
      <c r="B3203" s="11" t="s">
        <v>970</v>
      </c>
      <c r="C3203" s="12" t="s">
        <v>4846</v>
      </c>
      <c r="D3203" s="10">
        <v>103</v>
      </c>
      <c r="E3203" s="13" t="s">
        <v>5363</v>
      </c>
      <c r="F3203" s="14"/>
      <c r="G3203" s="15"/>
      <c r="H3203" s="15"/>
      <c r="I3203" s="38"/>
      <c r="J3203" s="15"/>
      <c r="K3203" s="38"/>
      <c r="L3203" s="15"/>
      <c r="M3203" s="38"/>
      <c r="N3203" s="15"/>
      <c r="O3203" s="38"/>
      <c r="P3203" s="15"/>
      <c r="Q3203" s="15"/>
      <c r="R3203" s="15"/>
      <c r="S3203" s="15"/>
      <c r="T3203" s="15"/>
      <c r="V3203" s="16">
        <f t="shared" si="375"/>
        <v>0</v>
      </c>
    </row>
    <row r="3204" spans="1:22" x14ac:dyDescent="0.25">
      <c r="A3204" s="10">
        <v>22001</v>
      </c>
      <c r="B3204" s="11" t="s">
        <v>970</v>
      </c>
      <c r="C3204" s="12" t="s">
        <v>4843</v>
      </c>
      <c r="D3204" s="10">
        <v>103</v>
      </c>
      <c r="E3204" s="13" t="s">
        <v>5363</v>
      </c>
      <c r="F3204" s="14"/>
      <c r="G3204" s="15"/>
      <c r="H3204" s="15"/>
      <c r="I3204" s="38"/>
      <c r="J3204" s="15"/>
      <c r="K3204" s="38"/>
      <c r="L3204" s="15"/>
      <c r="M3204" s="38"/>
      <c r="N3204" s="15"/>
      <c r="O3204" s="38"/>
      <c r="P3204" s="15"/>
      <c r="Q3204" s="15"/>
      <c r="R3204" s="15"/>
      <c r="S3204" s="15"/>
      <c r="T3204" s="15"/>
      <c r="V3204" s="16">
        <f t="shared" si="375"/>
        <v>0</v>
      </c>
    </row>
    <row r="3205" spans="1:22" x14ac:dyDescent="0.25">
      <c r="A3205" s="10">
        <v>22140</v>
      </c>
      <c r="B3205" s="11" t="s">
        <v>970</v>
      </c>
      <c r="C3205" s="12" t="s">
        <v>4844</v>
      </c>
      <c r="D3205" s="10">
        <v>103</v>
      </c>
      <c r="E3205" s="13" t="s">
        <v>5363</v>
      </c>
      <c r="F3205" s="14"/>
      <c r="G3205" s="15"/>
      <c r="H3205" s="15"/>
      <c r="I3205" s="38"/>
      <c r="J3205" s="15"/>
      <c r="K3205" s="38"/>
      <c r="L3205" s="15"/>
      <c r="M3205" s="38"/>
      <c r="N3205" s="15"/>
      <c r="O3205" s="38"/>
      <c r="P3205" s="15"/>
      <c r="Q3205" s="15"/>
      <c r="R3205" s="15"/>
      <c r="S3205" s="15"/>
      <c r="T3205" s="15"/>
      <c r="V3205" s="16">
        <f t="shared" si="375"/>
        <v>0</v>
      </c>
    </row>
    <row r="3206" spans="1:22" x14ac:dyDescent="0.25">
      <c r="A3206" s="10">
        <v>79202</v>
      </c>
      <c r="B3206" s="11" t="s">
        <v>973</v>
      </c>
      <c r="C3206" s="12" t="s">
        <v>1985</v>
      </c>
      <c r="D3206" s="10">
        <v>102</v>
      </c>
      <c r="E3206" s="13" t="s">
        <v>5356</v>
      </c>
      <c r="F3206" s="14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15"/>
      <c r="S3206" s="38"/>
      <c r="T3206" s="38"/>
      <c r="V3206" s="16">
        <f>(G3206+H3206+I3206+J3206+K3206+L3206+M3206+N3206+O3206+P3206+Q3206+R3206+S3206+T3206)*102</f>
        <v>0</v>
      </c>
    </row>
    <row r="3207" spans="1:22" x14ac:dyDescent="0.25">
      <c r="A3207" s="10" t="s">
        <v>3135</v>
      </c>
      <c r="B3207" s="11" t="s">
        <v>978</v>
      </c>
      <c r="C3207" s="12" t="s">
        <v>4548</v>
      </c>
      <c r="D3207" s="10" t="s">
        <v>133</v>
      </c>
      <c r="E3207" s="13" t="s">
        <v>5349</v>
      </c>
      <c r="F3207" s="14"/>
      <c r="G3207" s="15"/>
      <c r="H3207" s="15"/>
      <c r="I3207" s="38"/>
      <c r="J3207" s="38"/>
      <c r="K3207" s="38"/>
      <c r="L3207" s="38"/>
      <c r="M3207" s="38"/>
      <c r="N3207" s="38"/>
      <c r="O3207" s="38"/>
      <c r="P3207" s="38"/>
      <c r="Q3207" s="15"/>
      <c r="R3207" s="15"/>
      <c r="S3207" s="15"/>
      <c r="T3207" s="15"/>
      <c r="V3207" s="16">
        <f>(G3207+H3207+I3207+J3207+K3207+L3207+M3207+N3207+O3207+P3207+Q3207+R3207+S3207+T3207)*70</f>
        <v>0</v>
      </c>
    </row>
    <row r="3208" spans="1:22" x14ac:dyDescent="0.25">
      <c r="A3208" s="10" t="s">
        <v>3136</v>
      </c>
      <c r="B3208" s="11" t="s">
        <v>978</v>
      </c>
      <c r="C3208" s="12" t="s">
        <v>4548</v>
      </c>
      <c r="D3208" s="10" t="s">
        <v>131</v>
      </c>
      <c r="E3208" s="13" t="s">
        <v>5349</v>
      </c>
      <c r="F3208" s="14"/>
      <c r="G3208" s="15"/>
      <c r="H3208" s="15"/>
      <c r="I3208" s="38"/>
      <c r="J3208" s="38"/>
      <c r="K3208" s="38"/>
      <c r="L3208" s="38"/>
      <c r="M3208" s="38"/>
      <c r="N3208" s="38"/>
      <c r="O3208" s="38"/>
      <c r="P3208" s="38"/>
      <c r="Q3208" s="15"/>
      <c r="R3208" s="15"/>
      <c r="S3208" s="15"/>
      <c r="T3208" s="15"/>
      <c r="V3208" s="16">
        <f>(G3208+H3208+I3208+J3208+K3208+L3208+M3208+N3208+O3208+P3208+Q3208+R3208+S3208+T3208)*150</f>
        <v>0</v>
      </c>
    </row>
    <row r="3209" spans="1:22" x14ac:dyDescent="0.25">
      <c r="A3209" s="10">
        <v>79645</v>
      </c>
      <c r="B3209" s="11" t="s">
        <v>974</v>
      </c>
      <c r="C3209" s="12" t="s">
        <v>1986</v>
      </c>
      <c r="D3209" s="10">
        <v>102</v>
      </c>
      <c r="E3209" s="13" t="s">
        <v>5356</v>
      </c>
      <c r="F3209" s="14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15"/>
      <c r="S3209" s="38"/>
      <c r="T3209" s="38"/>
      <c r="V3209" s="16">
        <f>(G3209+H3209+I3209+J3209+K3209+L3209+M3209+N3209+O3209+P3209+Q3209+R3209+S3209+T3209)*102</f>
        <v>0</v>
      </c>
    </row>
    <row r="3210" spans="1:22" x14ac:dyDescent="0.25">
      <c r="A3210" s="10">
        <v>22021</v>
      </c>
      <c r="B3210" s="11" t="s">
        <v>970</v>
      </c>
      <c r="C3210" s="12" t="s">
        <v>1986</v>
      </c>
      <c r="D3210" s="10">
        <v>103</v>
      </c>
      <c r="E3210" s="13" t="s">
        <v>5363</v>
      </c>
      <c r="F3210" s="14"/>
      <c r="G3210" s="15"/>
      <c r="H3210" s="15"/>
      <c r="I3210" s="38"/>
      <c r="J3210" s="15"/>
      <c r="K3210" s="38"/>
      <c r="L3210" s="15"/>
      <c r="M3210" s="38"/>
      <c r="N3210" s="15"/>
      <c r="O3210" s="38"/>
      <c r="P3210" s="15"/>
      <c r="Q3210" s="15"/>
      <c r="R3210" s="15"/>
      <c r="S3210" s="15"/>
      <c r="T3210" s="15"/>
      <c r="V3210" s="16">
        <f>(G3210+H3210+I3210+J3210+K3210+L3210+M3210+N3210+O3210+P3210+Q3210+R3210+S3210+T3210)*103</f>
        <v>0</v>
      </c>
    </row>
    <row r="3211" spans="1:22" x14ac:dyDescent="0.25">
      <c r="A3211" s="10" t="s">
        <v>3137</v>
      </c>
      <c r="B3211" s="11" t="s">
        <v>978</v>
      </c>
      <c r="C3211" s="12" t="s">
        <v>4549</v>
      </c>
      <c r="D3211" s="10" t="s">
        <v>131</v>
      </c>
      <c r="E3211" s="13" t="s">
        <v>5349</v>
      </c>
      <c r="F3211" s="14"/>
      <c r="G3211" s="15"/>
      <c r="H3211" s="15"/>
      <c r="I3211" s="38"/>
      <c r="J3211" s="38"/>
      <c r="K3211" s="38"/>
      <c r="L3211" s="38"/>
      <c r="M3211" s="38"/>
      <c r="N3211" s="38"/>
      <c r="O3211" s="38"/>
      <c r="P3211" s="38"/>
      <c r="Q3211" s="15"/>
      <c r="R3211" s="15"/>
      <c r="S3211" s="15"/>
      <c r="T3211" s="15"/>
      <c r="V3211" s="16">
        <f>(G3211+H3211+I3211+J3211+K3211+L3211+M3211+N3211+O3211+P3211+Q3211+R3211+S3211+T3211)*150</f>
        <v>0</v>
      </c>
    </row>
    <row r="3212" spans="1:22" x14ac:dyDescent="0.25">
      <c r="A3212" s="10">
        <v>71454</v>
      </c>
      <c r="B3212" s="11" t="s">
        <v>975</v>
      </c>
      <c r="C3212" s="12" t="s">
        <v>1987</v>
      </c>
      <c r="D3212" s="10">
        <v>102</v>
      </c>
      <c r="E3212" s="13" t="s">
        <v>5356</v>
      </c>
      <c r="F3212" s="14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15"/>
      <c r="S3212" s="38"/>
      <c r="T3212" s="38"/>
      <c r="V3212" s="16">
        <f>(G3212+H3212+I3212+J3212+K3212+L3212+M3212+N3212+O3212+P3212+Q3212+R3212+S3212+T3212)*102</f>
        <v>0</v>
      </c>
    </row>
    <row r="3213" spans="1:22" x14ac:dyDescent="0.25">
      <c r="A3213" s="10" t="s">
        <v>3138</v>
      </c>
      <c r="B3213" s="11" t="s">
        <v>3498</v>
      </c>
      <c r="C3213" s="12" t="s">
        <v>4550</v>
      </c>
      <c r="D3213" s="10" t="s">
        <v>131</v>
      </c>
      <c r="E3213" s="13" t="s">
        <v>5349</v>
      </c>
      <c r="F3213" s="14"/>
      <c r="G3213" s="15"/>
      <c r="H3213" s="15"/>
      <c r="I3213" s="38"/>
      <c r="J3213" s="38"/>
      <c r="K3213" s="38"/>
      <c r="L3213" s="38"/>
      <c r="M3213" s="38"/>
      <c r="N3213" s="38"/>
      <c r="O3213" s="38"/>
      <c r="P3213" s="38"/>
      <c r="Q3213" s="15"/>
      <c r="R3213" s="15"/>
      <c r="S3213" s="15"/>
      <c r="T3213" s="15"/>
      <c r="V3213" s="16">
        <f>(G3213+H3213+I3213+J3213+K3213+L3213+M3213+N3213+O3213+P3213+Q3213+R3213+S3213+T3213)*150</f>
        <v>0</v>
      </c>
    </row>
    <row r="3214" spans="1:22" x14ac:dyDescent="0.25">
      <c r="A3214" s="10">
        <v>71449</v>
      </c>
      <c r="B3214" s="11" t="s">
        <v>973</v>
      </c>
      <c r="C3214" s="12" t="s">
        <v>1988</v>
      </c>
      <c r="D3214" s="10">
        <v>102</v>
      </c>
      <c r="E3214" s="13" t="s">
        <v>5356</v>
      </c>
      <c r="F3214" s="14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15"/>
      <c r="S3214" s="38"/>
      <c r="T3214" s="38"/>
      <c r="V3214" s="16">
        <f t="shared" ref="V3214:V3222" si="376">(G3214+H3214+I3214+J3214+K3214+L3214+M3214+N3214+O3214+P3214+Q3214+R3214+S3214+T3214)*102</f>
        <v>0</v>
      </c>
    </row>
    <row r="3215" spans="1:22" x14ac:dyDescent="0.25">
      <c r="A3215" s="10">
        <v>71452</v>
      </c>
      <c r="B3215" s="11" t="s">
        <v>973</v>
      </c>
      <c r="C3215" s="12" t="s">
        <v>1989</v>
      </c>
      <c r="D3215" s="10">
        <v>102</v>
      </c>
      <c r="E3215" s="13" t="s">
        <v>5356</v>
      </c>
      <c r="F3215" s="14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15"/>
      <c r="S3215" s="38"/>
      <c r="T3215" s="38"/>
      <c r="V3215" s="16">
        <f t="shared" si="376"/>
        <v>0</v>
      </c>
    </row>
    <row r="3216" spans="1:22" x14ac:dyDescent="0.25">
      <c r="A3216" s="10">
        <v>77480</v>
      </c>
      <c r="B3216" s="11" t="s">
        <v>973</v>
      </c>
      <c r="C3216" s="12" t="s">
        <v>1990</v>
      </c>
      <c r="D3216" s="10">
        <v>102</v>
      </c>
      <c r="E3216" s="13" t="s">
        <v>5356</v>
      </c>
      <c r="F3216" s="14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15"/>
      <c r="S3216" s="38"/>
      <c r="T3216" s="38"/>
      <c r="V3216" s="16">
        <f t="shared" si="376"/>
        <v>0</v>
      </c>
    </row>
    <row r="3217" spans="1:22" x14ac:dyDescent="0.25">
      <c r="A3217" s="10">
        <v>71450</v>
      </c>
      <c r="B3217" s="11" t="s">
        <v>973</v>
      </c>
      <c r="C3217" s="12" t="s">
        <v>1991</v>
      </c>
      <c r="D3217" s="10">
        <v>102</v>
      </c>
      <c r="E3217" s="13" t="s">
        <v>5356</v>
      </c>
      <c r="F3217" s="14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15"/>
      <c r="S3217" s="38"/>
      <c r="T3217" s="38"/>
      <c r="V3217" s="16">
        <f t="shared" si="376"/>
        <v>0</v>
      </c>
    </row>
    <row r="3218" spans="1:22" x14ac:dyDescent="0.25">
      <c r="A3218" s="10">
        <v>71451</v>
      </c>
      <c r="B3218" s="11" t="s">
        <v>973</v>
      </c>
      <c r="C3218" s="12" t="s">
        <v>1992</v>
      </c>
      <c r="D3218" s="10">
        <v>102</v>
      </c>
      <c r="E3218" s="13" t="s">
        <v>5356</v>
      </c>
      <c r="F3218" s="14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15"/>
      <c r="S3218" s="38"/>
      <c r="T3218" s="38"/>
      <c r="V3218" s="16">
        <f t="shared" si="376"/>
        <v>0</v>
      </c>
    </row>
    <row r="3219" spans="1:22" x14ac:dyDescent="0.25">
      <c r="A3219" s="10">
        <v>79666</v>
      </c>
      <c r="B3219" s="11" t="s">
        <v>973</v>
      </c>
      <c r="C3219" s="12" t="s">
        <v>1993</v>
      </c>
      <c r="D3219" s="10">
        <v>102</v>
      </c>
      <c r="E3219" s="13" t="s">
        <v>5356</v>
      </c>
      <c r="F3219" s="14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15"/>
      <c r="S3219" s="38"/>
      <c r="T3219" s="38"/>
      <c r="V3219" s="16">
        <f t="shared" si="376"/>
        <v>0</v>
      </c>
    </row>
    <row r="3220" spans="1:22" x14ac:dyDescent="0.25">
      <c r="A3220" s="10">
        <v>71448</v>
      </c>
      <c r="B3220" s="11" t="s">
        <v>976</v>
      </c>
      <c r="C3220" s="12" t="s">
        <v>1994</v>
      </c>
      <c r="D3220" s="10">
        <v>102</v>
      </c>
      <c r="E3220" s="13" t="s">
        <v>5356</v>
      </c>
      <c r="F3220" s="14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15"/>
      <c r="S3220" s="38"/>
      <c r="T3220" s="38"/>
      <c r="V3220" s="16">
        <f t="shared" si="376"/>
        <v>0</v>
      </c>
    </row>
    <row r="3221" spans="1:22" x14ac:dyDescent="0.25">
      <c r="A3221" s="10">
        <v>79268</v>
      </c>
      <c r="B3221" s="11" t="s">
        <v>977</v>
      </c>
      <c r="C3221" s="12" t="s">
        <v>1995</v>
      </c>
      <c r="D3221" s="10">
        <v>102</v>
      </c>
      <c r="E3221" s="13" t="s">
        <v>5356</v>
      </c>
      <c r="F3221" s="14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15"/>
      <c r="S3221" s="38"/>
      <c r="T3221" s="38"/>
      <c r="V3221" s="16">
        <f t="shared" si="376"/>
        <v>0</v>
      </c>
    </row>
    <row r="3222" spans="1:22" x14ac:dyDescent="0.25">
      <c r="A3222" s="10">
        <v>77467</v>
      </c>
      <c r="B3222" s="11" t="s">
        <v>978</v>
      </c>
      <c r="C3222" s="12" t="s">
        <v>1996</v>
      </c>
      <c r="D3222" s="10">
        <v>102</v>
      </c>
      <c r="E3222" s="13" t="s">
        <v>5356</v>
      </c>
      <c r="F3222" s="14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38"/>
      <c r="T3222" s="38"/>
      <c r="V3222" s="16">
        <f t="shared" si="376"/>
        <v>0</v>
      </c>
    </row>
    <row r="3223" spans="1:22" x14ac:dyDescent="0.25">
      <c r="A3223" s="10">
        <v>22028</v>
      </c>
      <c r="B3223" s="11" t="s">
        <v>978</v>
      </c>
      <c r="C3223" s="12" t="s">
        <v>1996</v>
      </c>
      <c r="D3223" s="10">
        <v>103</v>
      </c>
      <c r="E3223" s="13" t="s">
        <v>5363</v>
      </c>
      <c r="F3223" s="14"/>
      <c r="G3223" s="15"/>
      <c r="H3223" s="15"/>
      <c r="I3223" s="38"/>
      <c r="J3223" s="15"/>
      <c r="K3223" s="38"/>
      <c r="L3223" s="15"/>
      <c r="M3223" s="38"/>
      <c r="N3223" s="15"/>
      <c r="O3223" s="38"/>
      <c r="P3223" s="15"/>
      <c r="Q3223" s="15"/>
      <c r="R3223" s="15"/>
      <c r="S3223" s="15"/>
      <c r="T3223" s="15"/>
      <c r="V3223" s="16">
        <f t="shared" ref="V3223:V3224" si="377">(G3223+H3223+I3223+J3223+K3223+L3223+M3223+N3223+O3223+P3223+Q3223+R3223+S3223+T3223)*103</f>
        <v>0</v>
      </c>
    </row>
    <row r="3224" spans="1:22" x14ac:dyDescent="0.25">
      <c r="A3224" s="10">
        <v>22126</v>
      </c>
      <c r="B3224" s="11" t="s">
        <v>978</v>
      </c>
      <c r="C3224" s="12" t="s">
        <v>4847</v>
      </c>
      <c r="D3224" s="10">
        <v>103</v>
      </c>
      <c r="E3224" s="13" t="s">
        <v>5363</v>
      </c>
      <c r="F3224" s="14"/>
      <c r="G3224" s="15"/>
      <c r="H3224" s="15"/>
      <c r="I3224" s="38"/>
      <c r="J3224" s="15"/>
      <c r="K3224" s="38"/>
      <c r="L3224" s="15"/>
      <c r="M3224" s="38"/>
      <c r="N3224" s="15"/>
      <c r="O3224" s="38"/>
      <c r="P3224" s="15"/>
      <c r="Q3224" s="15"/>
      <c r="R3224" s="15"/>
      <c r="S3224" s="15"/>
      <c r="T3224" s="15"/>
      <c r="V3224" s="16">
        <f t="shared" si="377"/>
        <v>0</v>
      </c>
    </row>
    <row r="3225" spans="1:22" x14ac:dyDescent="0.25">
      <c r="A3225" s="10">
        <v>22117</v>
      </c>
      <c r="B3225" s="11" t="s">
        <v>978</v>
      </c>
      <c r="C3225" s="12" t="s">
        <v>4848</v>
      </c>
      <c r="D3225" s="10">
        <v>83</v>
      </c>
      <c r="E3225" s="13" t="s">
        <v>5363</v>
      </c>
      <c r="F3225" s="14"/>
      <c r="G3225" s="15"/>
      <c r="H3225" s="15"/>
      <c r="I3225" s="38"/>
      <c r="J3225" s="15"/>
      <c r="K3225" s="38"/>
      <c r="L3225" s="15"/>
      <c r="M3225" s="38"/>
      <c r="N3225" s="15"/>
      <c r="O3225" s="38"/>
      <c r="P3225" s="15"/>
      <c r="Q3225" s="15"/>
      <c r="R3225" s="15"/>
      <c r="S3225" s="15"/>
      <c r="T3225" s="15"/>
      <c r="V3225" s="16">
        <f>(G3225+H3225+I3225+J3225+K3225+L3225+M3225+N3225+O3225+P3225+Q3225+R3225+S3225+T3225)*83</f>
        <v>0</v>
      </c>
    </row>
    <row r="3226" spans="1:22" x14ac:dyDescent="0.25">
      <c r="A3226" s="10">
        <v>79644</v>
      </c>
      <c r="B3226" s="11" t="s">
        <v>978</v>
      </c>
      <c r="C3226" s="12" t="s">
        <v>1997</v>
      </c>
      <c r="D3226" s="10">
        <v>102</v>
      </c>
      <c r="E3226" s="13" t="s">
        <v>5356</v>
      </c>
      <c r="F3226" s="14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15"/>
      <c r="S3226" s="38"/>
      <c r="T3226" s="38"/>
      <c r="V3226" s="16">
        <f t="shared" ref="V3226:V3227" si="378">(G3226+H3226+I3226+J3226+K3226+L3226+M3226+N3226+O3226+P3226+Q3226+R3226+S3226+T3226)*102</f>
        <v>0</v>
      </c>
    </row>
    <row r="3227" spans="1:22" x14ac:dyDescent="0.25">
      <c r="A3227" s="10">
        <v>77468</v>
      </c>
      <c r="B3227" s="11" t="s">
        <v>978</v>
      </c>
      <c r="C3227" s="12" t="s">
        <v>1998</v>
      </c>
      <c r="D3227" s="10">
        <v>102</v>
      </c>
      <c r="E3227" s="13" t="s">
        <v>5356</v>
      </c>
      <c r="F3227" s="14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15"/>
      <c r="S3227" s="38"/>
      <c r="T3227" s="38"/>
      <c r="V3227" s="16">
        <f t="shared" si="378"/>
        <v>0</v>
      </c>
    </row>
    <row r="3228" spans="1:22" x14ac:dyDescent="0.25">
      <c r="A3228" s="10">
        <v>22176</v>
      </c>
      <c r="B3228" s="11" t="s">
        <v>978</v>
      </c>
      <c r="C3228" s="12" t="s">
        <v>4849</v>
      </c>
      <c r="D3228" s="10">
        <v>103</v>
      </c>
      <c r="E3228" s="13" t="s">
        <v>5363</v>
      </c>
      <c r="F3228" s="14"/>
      <c r="G3228" s="15"/>
      <c r="H3228" s="15"/>
      <c r="I3228" s="38"/>
      <c r="J3228" s="15"/>
      <c r="K3228" s="38"/>
      <c r="L3228" s="15"/>
      <c r="M3228" s="38"/>
      <c r="N3228" s="15"/>
      <c r="O3228" s="38"/>
      <c r="P3228" s="15"/>
      <c r="Q3228" s="15"/>
      <c r="R3228" s="15"/>
      <c r="S3228" s="15"/>
      <c r="T3228" s="15"/>
      <c r="V3228" s="16">
        <f>(G3228+H3228+I3228+J3228+K3228+L3228+M3228+N3228+O3228+P3228+Q3228+R3228+S3228+T3228)*103</f>
        <v>0</v>
      </c>
    </row>
    <row r="3229" spans="1:22" s="3" customFormat="1" x14ac:dyDescent="0.25">
      <c r="A3229" s="17"/>
      <c r="B3229" s="18"/>
      <c r="C3229" s="19"/>
      <c r="D3229" s="17"/>
      <c r="E3229" s="23"/>
      <c r="F3229" s="14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V3229" s="22"/>
    </row>
    <row r="3230" spans="1:22" x14ac:dyDescent="0.25">
      <c r="A3230" s="10">
        <v>79834</v>
      </c>
      <c r="B3230" s="11" t="s">
        <v>972</v>
      </c>
      <c r="C3230" s="12" t="s">
        <v>80</v>
      </c>
      <c r="D3230" s="10">
        <v>102</v>
      </c>
      <c r="E3230" s="13">
        <v>26</v>
      </c>
      <c r="F3230" s="14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15"/>
      <c r="S3230" s="38"/>
      <c r="T3230" s="15"/>
      <c r="V3230" s="16">
        <f>(G3230+H3230+I3230+J3230+K3230+L3230+M3230+N3230+O3230+P3230+Q3230+R3230+S3230+T3230)*102</f>
        <v>0</v>
      </c>
    </row>
    <row r="3231" spans="1:22" x14ac:dyDescent="0.25">
      <c r="A3231" s="10">
        <v>79149</v>
      </c>
      <c r="B3231" s="11" t="s">
        <v>979</v>
      </c>
      <c r="C3231" s="12" t="s">
        <v>1999</v>
      </c>
      <c r="D3231" s="10">
        <v>84</v>
      </c>
      <c r="E3231" s="13" t="s">
        <v>5354</v>
      </c>
      <c r="F3231" s="14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38"/>
      <c r="S3231" s="38"/>
      <c r="T3231" s="15"/>
      <c r="V3231" s="16">
        <f t="shared" ref="V3231:V3234" si="379">(G3231+H3231+I3231+J3231+K3231+L3231+M3231+N3231+O3231+P3231+Q3231+R3231+S3231+T3231)*84</f>
        <v>0</v>
      </c>
    </row>
    <row r="3232" spans="1:22" x14ac:dyDescent="0.25">
      <c r="A3232" s="10">
        <v>79873</v>
      </c>
      <c r="B3232" s="11" t="s">
        <v>979</v>
      </c>
      <c r="C3232" s="12" t="s">
        <v>2000</v>
      </c>
      <c r="D3232" s="10">
        <v>84</v>
      </c>
      <c r="E3232" s="13">
        <v>26</v>
      </c>
      <c r="F3232" s="14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15"/>
      <c r="S3232" s="38"/>
      <c r="T3232" s="15"/>
      <c r="V3232" s="16">
        <f t="shared" si="379"/>
        <v>0</v>
      </c>
    </row>
    <row r="3233" spans="1:22" x14ac:dyDescent="0.25">
      <c r="A3233" s="10">
        <v>79876</v>
      </c>
      <c r="B3233" s="11" t="s">
        <v>979</v>
      </c>
      <c r="C3233" s="12" t="s">
        <v>2001</v>
      </c>
      <c r="D3233" s="10">
        <v>84</v>
      </c>
      <c r="E3233" s="13" t="s">
        <v>5354</v>
      </c>
      <c r="F3233" s="14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38"/>
      <c r="S3233" s="38"/>
      <c r="T3233" s="15"/>
      <c r="V3233" s="16">
        <f t="shared" si="379"/>
        <v>0</v>
      </c>
    </row>
    <row r="3234" spans="1:22" x14ac:dyDescent="0.25">
      <c r="A3234" s="10">
        <v>79879</v>
      </c>
      <c r="B3234" s="11" t="s">
        <v>979</v>
      </c>
      <c r="C3234" s="12" t="s">
        <v>2002</v>
      </c>
      <c r="D3234" s="10">
        <v>84</v>
      </c>
      <c r="E3234" s="13" t="s">
        <v>5354</v>
      </c>
      <c r="F3234" s="14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38"/>
      <c r="S3234" s="38"/>
      <c r="T3234" s="15"/>
      <c r="V3234" s="16">
        <f t="shared" si="379"/>
        <v>0</v>
      </c>
    </row>
    <row r="3235" spans="1:22" s="3" customFormat="1" x14ac:dyDescent="0.25">
      <c r="A3235" s="17"/>
      <c r="B3235" s="18"/>
      <c r="C3235" s="19"/>
      <c r="D3235" s="17"/>
      <c r="E3235" s="23"/>
      <c r="F3235" s="14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V3235" s="22"/>
    </row>
    <row r="3236" spans="1:22" x14ac:dyDescent="0.25">
      <c r="A3236" s="10" t="s">
        <v>3139</v>
      </c>
      <c r="B3236" s="11" t="s">
        <v>3499</v>
      </c>
      <c r="C3236" s="12" t="s">
        <v>4551</v>
      </c>
      <c r="D3236" s="10" t="s">
        <v>95</v>
      </c>
      <c r="E3236" s="13" t="s">
        <v>5360</v>
      </c>
      <c r="F3236" s="14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15"/>
      <c r="R3236" s="15"/>
      <c r="S3236" s="15"/>
      <c r="T3236" s="15"/>
      <c r="V3236" s="16">
        <f t="shared" ref="V3236:V3237" si="380">(G3236+H3236+I3236+J3236+K3236+L3236+M3236+N3236+O3236+P3236+Q3236+R3236+S3236+T3236)*100</f>
        <v>0</v>
      </c>
    </row>
    <row r="3237" spans="1:22" x14ac:dyDescent="0.25">
      <c r="A3237" s="10" t="s">
        <v>3140</v>
      </c>
      <c r="B3237" s="11" t="s">
        <v>3499</v>
      </c>
      <c r="C3237" s="12" t="s">
        <v>4552</v>
      </c>
      <c r="D3237" s="10" t="s">
        <v>95</v>
      </c>
      <c r="E3237" s="13" t="s">
        <v>5360</v>
      </c>
      <c r="F3237" s="14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15"/>
      <c r="R3237" s="15"/>
      <c r="S3237" s="15"/>
      <c r="T3237" s="15"/>
      <c r="V3237" s="16">
        <f t="shared" si="380"/>
        <v>0</v>
      </c>
    </row>
    <row r="3238" spans="1:22" s="3" customFormat="1" x14ac:dyDescent="0.25">
      <c r="A3238" s="17"/>
      <c r="B3238" s="18"/>
      <c r="C3238" s="19"/>
      <c r="D3238" s="17"/>
      <c r="E3238" s="23"/>
      <c r="F3238" s="14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V3238" s="22"/>
    </row>
    <row r="3239" spans="1:22" x14ac:dyDescent="0.25">
      <c r="A3239" s="10" t="s">
        <v>4955</v>
      </c>
      <c r="B3239" s="11" t="s">
        <v>3500</v>
      </c>
      <c r="C3239" s="12" t="s">
        <v>4913</v>
      </c>
      <c r="D3239" s="10">
        <v>150</v>
      </c>
      <c r="E3239" s="13" t="s">
        <v>5358</v>
      </c>
      <c r="F3239" s="14"/>
      <c r="G3239" s="15"/>
      <c r="H3239" s="15"/>
      <c r="I3239" s="38"/>
      <c r="J3239" s="38"/>
      <c r="K3239" s="15"/>
      <c r="L3239" s="15"/>
      <c r="M3239" s="15"/>
      <c r="N3239" s="15"/>
      <c r="O3239" s="15"/>
      <c r="P3239" s="15"/>
      <c r="Q3239" s="15"/>
      <c r="R3239" s="15"/>
      <c r="S3239" s="15"/>
      <c r="T3239" s="15"/>
      <c r="V3239" s="16">
        <f>(G3239+H3239+I3239+J3239+K3239+L3239+M3239+N3239+O3239+P3239+Q3239+R3239+S3239+T3239)*150</f>
        <v>0</v>
      </c>
    </row>
    <row r="3240" spans="1:22" x14ac:dyDescent="0.25">
      <c r="A3240" s="10" t="s">
        <v>3141</v>
      </c>
      <c r="B3240" s="11" t="s">
        <v>3500</v>
      </c>
      <c r="C3240" s="12" t="s">
        <v>4553</v>
      </c>
      <c r="D3240" s="10" t="s">
        <v>96</v>
      </c>
      <c r="E3240" s="13" t="s">
        <v>5360</v>
      </c>
      <c r="F3240" s="14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15"/>
      <c r="R3240" s="15"/>
      <c r="S3240" s="15"/>
      <c r="T3240" s="15"/>
      <c r="V3240" s="16">
        <f>(G3240+H3240+I3240+J3240+K3240+L3240+M3240+N3240+O3240+P3240+Q3240+R3240+S3240+T3240)*288</f>
        <v>0</v>
      </c>
    </row>
    <row r="3241" spans="1:22" x14ac:dyDescent="0.25">
      <c r="A3241" s="10" t="s">
        <v>4993</v>
      </c>
      <c r="B3241" s="11" t="s">
        <v>3500</v>
      </c>
      <c r="C3241" s="12" t="s">
        <v>4914</v>
      </c>
      <c r="D3241" s="10">
        <v>150</v>
      </c>
      <c r="E3241" s="13" t="s">
        <v>5358</v>
      </c>
      <c r="F3241" s="14"/>
      <c r="G3241" s="15"/>
      <c r="H3241" s="15"/>
      <c r="I3241" s="38"/>
      <c r="J3241" s="38"/>
      <c r="K3241" s="15"/>
      <c r="L3241" s="15"/>
      <c r="M3241" s="15"/>
      <c r="N3241" s="15"/>
      <c r="O3241" s="15"/>
      <c r="P3241" s="15"/>
      <c r="Q3241" s="15"/>
      <c r="R3241" s="15"/>
      <c r="S3241" s="15"/>
      <c r="T3241" s="15"/>
      <c r="V3241" s="16">
        <f t="shared" ref="V3241:V3242" si="381">(G3241+H3241+I3241+J3241+K3241+L3241+M3241+N3241+O3241+P3241+Q3241+R3241+S3241+T3241)*150</f>
        <v>0</v>
      </c>
    </row>
    <row r="3242" spans="1:22" x14ac:dyDescent="0.25">
      <c r="A3242" s="10" t="s">
        <v>4994</v>
      </c>
      <c r="B3242" s="11" t="s">
        <v>3500</v>
      </c>
      <c r="C3242" s="12" t="s">
        <v>4915</v>
      </c>
      <c r="D3242" s="10">
        <v>150</v>
      </c>
      <c r="E3242" s="13" t="s">
        <v>5358</v>
      </c>
      <c r="F3242" s="14"/>
      <c r="G3242" s="15"/>
      <c r="H3242" s="15"/>
      <c r="I3242" s="38"/>
      <c r="J3242" s="38"/>
      <c r="K3242" s="15"/>
      <c r="L3242" s="15"/>
      <c r="M3242" s="15"/>
      <c r="N3242" s="15"/>
      <c r="O3242" s="15"/>
      <c r="P3242" s="15"/>
      <c r="Q3242" s="15"/>
      <c r="R3242" s="15"/>
      <c r="S3242" s="15"/>
      <c r="T3242" s="15"/>
      <c r="V3242" s="16">
        <f t="shared" si="381"/>
        <v>0</v>
      </c>
    </row>
    <row r="3243" spans="1:22" x14ac:dyDescent="0.25">
      <c r="A3243" s="10" t="s">
        <v>3142</v>
      </c>
      <c r="B3243" s="11" t="s">
        <v>3500</v>
      </c>
      <c r="C3243" s="12" t="s">
        <v>4554</v>
      </c>
      <c r="D3243" s="10" t="s">
        <v>96</v>
      </c>
      <c r="E3243" s="13" t="s">
        <v>5360</v>
      </c>
      <c r="F3243" s="14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15"/>
      <c r="R3243" s="15"/>
      <c r="S3243" s="15"/>
      <c r="T3243" s="15"/>
      <c r="V3243" s="16">
        <f t="shared" ref="V3243:V3245" si="382">(G3243+H3243+I3243+J3243+K3243+L3243+M3243+N3243+O3243+P3243+Q3243+R3243+S3243+T3243)*288</f>
        <v>0</v>
      </c>
    </row>
    <row r="3244" spans="1:22" x14ac:dyDescent="0.25">
      <c r="A3244" s="10" t="s">
        <v>3143</v>
      </c>
      <c r="B3244" s="11" t="s">
        <v>3500</v>
      </c>
      <c r="C3244" s="12" t="s">
        <v>4555</v>
      </c>
      <c r="D3244" s="10" t="s">
        <v>96</v>
      </c>
      <c r="E3244" s="13" t="s">
        <v>5360</v>
      </c>
      <c r="F3244" s="14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15"/>
      <c r="R3244" s="15"/>
      <c r="S3244" s="15"/>
      <c r="T3244" s="15"/>
      <c r="V3244" s="16">
        <f t="shared" si="382"/>
        <v>0</v>
      </c>
    </row>
    <row r="3245" spans="1:22" x14ac:dyDescent="0.25">
      <c r="A3245" s="10" t="s">
        <v>3144</v>
      </c>
      <c r="B3245" s="11" t="s">
        <v>3500</v>
      </c>
      <c r="C3245" s="12" t="s">
        <v>4556</v>
      </c>
      <c r="D3245" s="10" t="s">
        <v>96</v>
      </c>
      <c r="E3245" s="13" t="s">
        <v>5360</v>
      </c>
      <c r="F3245" s="14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15"/>
      <c r="R3245" s="15"/>
      <c r="S3245" s="15"/>
      <c r="T3245" s="15"/>
      <c r="V3245" s="16">
        <f t="shared" si="382"/>
        <v>0</v>
      </c>
    </row>
    <row r="3246" spans="1:22" x14ac:dyDescent="0.25">
      <c r="A3246" s="10" t="s">
        <v>4995</v>
      </c>
      <c r="B3246" s="11" t="s">
        <v>3500</v>
      </c>
      <c r="C3246" s="12" t="s">
        <v>4916</v>
      </c>
      <c r="D3246" s="10">
        <v>150</v>
      </c>
      <c r="E3246" s="13" t="s">
        <v>5358</v>
      </c>
      <c r="F3246" s="14"/>
      <c r="G3246" s="15"/>
      <c r="H3246" s="15"/>
      <c r="I3246" s="38"/>
      <c r="J3246" s="38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V3246" s="16">
        <f>(G3246+H3246+I3246+J3246+K3246+L3246+M3246+N3246+O3246+P3246+Q3246+R3246+S3246+T3246)*150</f>
        <v>0</v>
      </c>
    </row>
    <row r="3247" spans="1:22" x14ac:dyDescent="0.25">
      <c r="A3247" s="10" t="s">
        <v>3145</v>
      </c>
      <c r="B3247" s="11" t="s">
        <v>3500</v>
      </c>
      <c r="C3247" s="12" t="s">
        <v>4557</v>
      </c>
      <c r="D3247" s="10" t="s">
        <v>4640</v>
      </c>
      <c r="E3247" s="13" t="s">
        <v>5360</v>
      </c>
      <c r="F3247" s="14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15"/>
      <c r="R3247" s="15"/>
      <c r="S3247" s="15"/>
      <c r="T3247" s="15"/>
      <c r="V3247" s="16">
        <f>(G3247+H3247+I3247+J3247+K3247+L3247+M3247+N3247+O3247+P3247+Q3247+R3247+S3247+T3247)*144</f>
        <v>0</v>
      </c>
    </row>
    <row r="3248" spans="1:22" x14ac:dyDescent="0.25">
      <c r="A3248" s="10" t="s">
        <v>3146</v>
      </c>
      <c r="B3248" s="11" t="s">
        <v>3500</v>
      </c>
      <c r="C3248" s="12" t="s">
        <v>4557</v>
      </c>
      <c r="D3248" s="10" t="s">
        <v>96</v>
      </c>
      <c r="E3248" s="13" t="s">
        <v>5360</v>
      </c>
      <c r="F3248" s="14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15"/>
      <c r="R3248" s="15"/>
      <c r="S3248" s="15"/>
      <c r="T3248" s="15"/>
      <c r="V3248" s="16">
        <f>(G3248+H3248+I3248+J3248+K3248+L3248+M3248+N3248+O3248+P3248+Q3248+R3248+S3248+T3248)*288</f>
        <v>0</v>
      </c>
    </row>
    <row r="3249" spans="1:22" x14ac:dyDescent="0.25">
      <c r="A3249" s="10" t="s">
        <v>4996</v>
      </c>
      <c r="B3249" s="11" t="s">
        <v>3500</v>
      </c>
      <c r="C3249" s="12" t="s">
        <v>4917</v>
      </c>
      <c r="D3249" s="10">
        <v>150</v>
      </c>
      <c r="E3249" s="13" t="s">
        <v>5358</v>
      </c>
      <c r="F3249" s="14"/>
      <c r="G3249" s="15"/>
      <c r="H3249" s="15"/>
      <c r="I3249" s="38"/>
      <c r="J3249" s="38"/>
      <c r="K3249" s="15"/>
      <c r="L3249" s="15"/>
      <c r="M3249" s="15"/>
      <c r="N3249" s="15"/>
      <c r="O3249" s="15"/>
      <c r="P3249" s="15"/>
      <c r="Q3249" s="15"/>
      <c r="R3249" s="15"/>
      <c r="S3249" s="15"/>
      <c r="T3249" s="15"/>
      <c r="V3249" s="16">
        <f t="shared" ref="V3249:V3251" si="383">(G3249+H3249+I3249+J3249+K3249+L3249+M3249+N3249+O3249+P3249+Q3249+R3249+S3249+T3249)*150</f>
        <v>0</v>
      </c>
    </row>
    <row r="3250" spans="1:22" x14ac:dyDescent="0.25">
      <c r="A3250" s="10" t="s">
        <v>4997</v>
      </c>
      <c r="B3250" s="11" t="s">
        <v>3500</v>
      </c>
      <c r="C3250" s="12" t="s">
        <v>4918</v>
      </c>
      <c r="D3250" s="10">
        <v>150</v>
      </c>
      <c r="E3250" s="13" t="s">
        <v>5358</v>
      </c>
      <c r="F3250" s="14"/>
      <c r="G3250" s="15"/>
      <c r="H3250" s="15"/>
      <c r="I3250" s="38"/>
      <c r="J3250" s="38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V3250" s="16">
        <f t="shared" si="383"/>
        <v>0</v>
      </c>
    </row>
    <row r="3251" spans="1:22" x14ac:dyDescent="0.25">
      <c r="A3251" s="10" t="s">
        <v>4998</v>
      </c>
      <c r="B3251" s="11" t="s">
        <v>3500</v>
      </c>
      <c r="C3251" s="12" t="s">
        <v>4919</v>
      </c>
      <c r="D3251" s="10">
        <v>150</v>
      </c>
      <c r="E3251" s="13" t="s">
        <v>5358</v>
      </c>
      <c r="F3251" s="14"/>
      <c r="G3251" s="15"/>
      <c r="H3251" s="15"/>
      <c r="I3251" s="38"/>
      <c r="J3251" s="38"/>
      <c r="K3251" s="15"/>
      <c r="L3251" s="15"/>
      <c r="M3251" s="15"/>
      <c r="N3251" s="15"/>
      <c r="O3251" s="15"/>
      <c r="P3251" s="15"/>
      <c r="Q3251" s="15"/>
      <c r="R3251" s="15"/>
      <c r="S3251" s="15"/>
      <c r="T3251" s="15"/>
      <c r="V3251" s="16">
        <f t="shared" si="383"/>
        <v>0</v>
      </c>
    </row>
    <row r="3252" spans="1:22" x14ac:dyDescent="0.25">
      <c r="A3252" s="10" t="s">
        <v>3147</v>
      </c>
      <c r="B3252" s="11" t="s">
        <v>3500</v>
      </c>
      <c r="C3252" s="12" t="s">
        <v>4558</v>
      </c>
      <c r="D3252" s="10" t="s">
        <v>96</v>
      </c>
      <c r="E3252" s="13" t="s">
        <v>5360</v>
      </c>
      <c r="F3252" s="14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15"/>
      <c r="R3252" s="15"/>
      <c r="S3252" s="15"/>
      <c r="T3252" s="15"/>
      <c r="V3252" s="16">
        <f>(G3252+H3252+I3252+J3252+K3252+L3252+M3252+N3252+O3252+P3252+Q3252+R3252+S3252+T3252)*288</f>
        <v>0</v>
      </c>
    </row>
    <row r="3253" spans="1:22" x14ac:dyDescent="0.25">
      <c r="A3253" s="10" t="s">
        <v>4999</v>
      </c>
      <c r="B3253" s="11" t="s">
        <v>3500</v>
      </c>
      <c r="C3253" s="12" t="s">
        <v>4920</v>
      </c>
      <c r="D3253" s="10">
        <v>150</v>
      </c>
      <c r="E3253" s="13" t="s">
        <v>5358</v>
      </c>
      <c r="F3253" s="14"/>
      <c r="G3253" s="15"/>
      <c r="H3253" s="15"/>
      <c r="I3253" s="38"/>
      <c r="J3253" s="38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V3253" s="16">
        <f t="shared" ref="V3253:V3256" si="384">(G3253+H3253+I3253+J3253+K3253+L3253+M3253+N3253+O3253+P3253+Q3253+R3253+S3253+T3253)*150</f>
        <v>0</v>
      </c>
    </row>
    <row r="3254" spans="1:22" x14ac:dyDescent="0.25">
      <c r="A3254" s="10" t="s">
        <v>5000</v>
      </c>
      <c r="B3254" s="11" t="s">
        <v>3500</v>
      </c>
      <c r="C3254" s="12" t="s">
        <v>4921</v>
      </c>
      <c r="D3254" s="10">
        <v>150</v>
      </c>
      <c r="E3254" s="13" t="s">
        <v>5358</v>
      </c>
      <c r="F3254" s="14"/>
      <c r="G3254" s="15"/>
      <c r="H3254" s="15"/>
      <c r="I3254" s="38"/>
      <c r="J3254" s="38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V3254" s="16">
        <f t="shared" si="384"/>
        <v>0</v>
      </c>
    </row>
    <row r="3255" spans="1:22" x14ac:dyDescent="0.25">
      <c r="A3255" s="10" t="s">
        <v>5001</v>
      </c>
      <c r="B3255" s="11" t="s">
        <v>3500</v>
      </c>
      <c r="C3255" s="12" t="s">
        <v>4922</v>
      </c>
      <c r="D3255" s="10">
        <v>150</v>
      </c>
      <c r="E3255" s="13" t="s">
        <v>5358</v>
      </c>
      <c r="F3255" s="14"/>
      <c r="G3255" s="15"/>
      <c r="H3255" s="15"/>
      <c r="I3255" s="38"/>
      <c r="J3255" s="38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V3255" s="16">
        <f t="shared" si="384"/>
        <v>0</v>
      </c>
    </row>
    <row r="3256" spans="1:22" x14ac:dyDescent="0.25">
      <c r="A3256" s="10" t="s">
        <v>5002</v>
      </c>
      <c r="B3256" s="11" t="s">
        <v>3500</v>
      </c>
      <c r="C3256" s="12" t="s">
        <v>4923</v>
      </c>
      <c r="D3256" s="10">
        <v>150</v>
      </c>
      <c r="E3256" s="13" t="s">
        <v>5358</v>
      </c>
      <c r="F3256" s="14"/>
      <c r="G3256" s="15"/>
      <c r="H3256" s="15"/>
      <c r="I3256" s="38"/>
      <c r="J3256" s="38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V3256" s="16">
        <f t="shared" si="384"/>
        <v>0</v>
      </c>
    </row>
    <row r="3257" spans="1:22" x14ac:dyDescent="0.25">
      <c r="A3257" s="10" t="s">
        <v>3148</v>
      </c>
      <c r="B3257" s="11" t="s">
        <v>3500</v>
      </c>
      <c r="C3257" s="12" t="s">
        <v>4559</v>
      </c>
      <c r="D3257" s="10" t="s">
        <v>96</v>
      </c>
      <c r="E3257" s="13" t="s">
        <v>5360</v>
      </c>
      <c r="F3257" s="14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15"/>
      <c r="R3257" s="15"/>
      <c r="S3257" s="15"/>
      <c r="T3257" s="15"/>
      <c r="V3257" s="16">
        <f>(G3257+H3257+I3257+J3257+K3257+L3257+M3257+N3257+O3257+P3257+Q3257+R3257+S3257+T3257)*288</f>
        <v>0</v>
      </c>
    </row>
    <row r="3258" spans="1:22" x14ac:dyDescent="0.25">
      <c r="A3258" s="10" t="s">
        <v>5003</v>
      </c>
      <c r="B3258" s="11" t="s">
        <v>3500</v>
      </c>
      <c r="C3258" s="12" t="s">
        <v>4924</v>
      </c>
      <c r="D3258" s="10">
        <v>150</v>
      </c>
      <c r="E3258" s="13" t="s">
        <v>5358</v>
      </c>
      <c r="F3258" s="14"/>
      <c r="G3258" s="15"/>
      <c r="H3258" s="15"/>
      <c r="I3258" s="38"/>
      <c r="J3258" s="38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V3258" s="16">
        <f>(G3258+H3258+I3258+J3258+K3258+L3258+M3258+N3258+O3258+P3258+Q3258+R3258+S3258+T3258)*150</f>
        <v>0</v>
      </c>
    </row>
    <row r="3259" spans="1:22" x14ac:dyDescent="0.25">
      <c r="A3259" s="10" t="s">
        <v>3149</v>
      </c>
      <c r="B3259" s="11" t="s">
        <v>3500</v>
      </c>
      <c r="C3259" s="12" t="s">
        <v>4560</v>
      </c>
      <c r="D3259" s="10" t="s">
        <v>4640</v>
      </c>
      <c r="E3259" s="13" t="s">
        <v>5360</v>
      </c>
      <c r="F3259" s="14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15"/>
      <c r="R3259" s="15"/>
      <c r="S3259" s="15"/>
      <c r="T3259" s="15"/>
      <c r="V3259" s="16">
        <f>(G3259+H3259+I3259+J3259+K3259+L3259+M3259+N3259+O3259+P3259+Q3259+R3259+S3259+T3259)*144</f>
        <v>0</v>
      </c>
    </row>
    <row r="3260" spans="1:22" x14ac:dyDescent="0.25">
      <c r="A3260" s="10" t="s">
        <v>3150</v>
      </c>
      <c r="B3260" s="11" t="s">
        <v>3500</v>
      </c>
      <c r="C3260" s="12" t="s">
        <v>4560</v>
      </c>
      <c r="D3260" s="10" t="s">
        <v>96</v>
      </c>
      <c r="E3260" s="13" t="s">
        <v>5360</v>
      </c>
      <c r="F3260" s="14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15"/>
      <c r="R3260" s="15"/>
      <c r="S3260" s="15"/>
      <c r="T3260" s="15"/>
      <c r="V3260" s="16">
        <f>(G3260+H3260+I3260+J3260+K3260+L3260+M3260+N3260+O3260+P3260+Q3260+R3260+S3260+T3260)*288</f>
        <v>0</v>
      </c>
    </row>
    <row r="3261" spans="1:22" x14ac:dyDescent="0.25">
      <c r="A3261" s="10" t="s">
        <v>5004</v>
      </c>
      <c r="B3261" s="11" t="s">
        <v>3500</v>
      </c>
      <c r="C3261" s="12" t="s">
        <v>4925</v>
      </c>
      <c r="D3261" s="10">
        <v>150</v>
      </c>
      <c r="E3261" s="13" t="s">
        <v>5358</v>
      </c>
      <c r="F3261" s="14"/>
      <c r="G3261" s="15"/>
      <c r="H3261" s="15"/>
      <c r="I3261" s="38"/>
      <c r="J3261" s="38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V3261" s="16">
        <f t="shared" ref="V3261:V3263" si="385">(G3261+H3261+I3261+J3261+K3261+L3261+M3261+N3261+O3261+P3261+Q3261+R3261+S3261+T3261)*150</f>
        <v>0</v>
      </c>
    </row>
    <row r="3262" spans="1:22" x14ac:dyDescent="0.25">
      <c r="A3262" s="10" t="s">
        <v>5005</v>
      </c>
      <c r="B3262" s="11" t="s">
        <v>3500</v>
      </c>
      <c r="C3262" s="12" t="s">
        <v>4926</v>
      </c>
      <c r="D3262" s="10">
        <v>150</v>
      </c>
      <c r="E3262" s="13" t="s">
        <v>5358</v>
      </c>
      <c r="F3262" s="14"/>
      <c r="G3262" s="15"/>
      <c r="H3262" s="15"/>
      <c r="I3262" s="38"/>
      <c r="J3262" s="38"/>
      <c r="K3262" s="15"/>
      <c r="L3262" s="15"/>
      <c r="M3262" s="15"/>
      <c r="N3262" s="15"/>
      <c r="O3262" s="15"/>
      <c r="P3262" s="15"/>
      <c r="Q3262" s="15"/>
      <c r="R3262" s="15"/>
      <c r="S3262" s="15"/>
      <c r="T3262" s="15"/>
      <c r="V3262" s="16">
        <f t="shared" si="385"/>
        <v>0</v>
      </c>
    </row>
    <row r="3263" spans="1:22" x14ac:dyDescent="0.25">
      <c r="A3263" s="10" t="s">
        <v>5006</v>
      </c>
      <c r="B3263" s="11" t="s">
        <v>3500</v>
      </c>
      <c r="C3263" s="12" t="s">
        <v>4927</v>
      </c>
      <c r="D3263" s="10">
        <v>150</v>
      </c>
      <c r="E3263" s="13" t="s">
        <v>5358</v>
      </c>
      <c r="F3263" s="14"/>
      <c r="G3263" s="15"/>
      <c r="H3263" s="15"/>
      <c r="I3263" s="38"/>
      <c r="J3263" s="38"/>
      <c r="K3263" s="15"/>
      <c r="L3263" s="15"/>
      <c r="M3263" s="15"/>
      <c r="N3263" s="15"/>
      <c r="O3263" s="15"/>
      <c r="P3263" s="15"/>
      <c r="Q3263" s="15"/>
      <c r="R3263" s="15"/>
      <c r="S3263" s="15"/>
      <c r="T3263" s="15"/>
      <c r="V3263" s="16">
        <f t="shared" si="385"/>
        <v>0</v>
      </c>
    </row>
    <row r="3264" spans="1:22" x14ac:dyDescent="0.25">
      <c r="A3264" s="10" t="s">
        <v>3151</v>
      </c>
      <c r="B3264" s="11" t="s">
        <v>3500</v>
      </c>
      <c r="C3264" s="12" t="s">
        <v>4561</v>
      </c>
      <c r="D3264" s="10" t="s">
        <v>96</v>
      </c>
      <c r="E3264" s="13" t="s">
        <v>5360</v>
      </c>
      <c r="F3264" s="14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15"/>
      <c r="R3264" s="15"/>
      <c r="S3264" s="15"/>
      <c r="T3264" s="15"/>
      <c r="V3264" s="16">
        <f>(G3264+H3264+I3264+J3264+K3264+L3264+M3264+N3264+O3264+P3264+Q3264+R3264+S3264+T3264)*288</f>
        <v>0</v>
      </c>
    </row>
    <row r="3265" spans="1:22" x14ac:dyDescent="0.25">
      <c r="A3265" s="10" t="s">
        <v>5007</v>
      </c>
      <c r="B3265" s="11" t="s">
        <v>3500</v>
      </c>
      <c r="C3265" s="12" t="s">
        <v>4928</v>
      </c>
      <c r="D3265" s="10">
        <v>150</v>
      </c>
      <c r="E3265" s="13" t="s">
        <v>5358</v>
      </c>
      <c r="F3265" s="14"/>
      <c r="G3265" s="15"/>
      <c r="H3265" s="15"/>
      <c r="I3265" s="38"/>
      <c r="J3265" s="38"/>
      <c r="K3265" s="15"/>
      <c r="L3265" s="15"/>
      <c r="M3265" s="15"/>
      <c r="N3265" s="15"/>
      <c r="O3265" s="15"/>
      <c r="P3265" s="15"/>
      <c r="Q3265" s="15"/>
      <c r="R3265" s="15"/>
      <c r="S3265" s="15"/>
      <c r="T3265" s="15"/>
      <c r="V3265" s="16">
        <f t="shared" ref="V3265:V3266" si="386">(G3265+H3265+I3265+J3265+K3265+L3265+M3265+N3265+O3265+P3265+Q3265+R3265+S3265+T3265)*150</f>
        <v>0</v>
      </c>
    </row>
    <row r="3266" spans="1:22" x14ac:dyDescent="0.25">
      <c r="A3266" s="10" t="s">
        <v>5008</v>
      </c>
      <c r="B3266" s="11" t="s">
        <v>3500</v>
      </c>
      <c r="C3266" s="12" t="s">
        <v>4929</v>
      </c>
      <c r="D3266" s="10">
        <v>150</v>
      </c>
      <c r="E3266" s="13" t="s">
        <v>5358</v>
      </c>
      <c r="F3266" s="14"/>
      <c r="G3266" s="15"/>
      <c r="H3266" s="15"/>
      <c r="I3266" s="38"/>
      <c r="J3266" s="38"/>
      <c r="K3266" s="15"/>
      <c r="L3266" s="15"/>
      <c r="M3266" s="15"/>
      <c r="N3266" s="15"/>
      <c r="O3266" s="15"/>
      <c r="P3266" s="15"/>
      <c r="Q3266" s="15"/>
      <c r="R3266" s="15"/>
      <c r="S3266" s="15"/>
      <c r="T3266" s="15"/>
      <c r="V3266" s="16">
        <f t="shared" si="386"/>
        <v>0</v>
      </c>
    </row>
    <row r="3267" spans="1:22" x14ac:dyDescent="0.25">
      <c r="A3267" s="10" t="s">
        <v>3152</v>
      </c>
      <c r="B3267" s="11" t="s">
        <v>3500</v>
      </c>
      <c r="C3267" s="12" t="s">
        <v>4562</v>
      </c>
      <c r="D3267" s="10" t="s">
        <v>96</v>
      </c>
      <c r="E3267" s="13" t="s">
        <v>5360</v>
      </c>
      <c r="F3267" s="14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15"/>
      <c r="R3267" s="15"/>
      <c r="S3267" s="15"/>
      <c r="T3267" s="15"/>
      <c r="V3267" s="16">
        <f t="shared" ref="V3267:V3268" si="387">(G3267+H3267+I3267+J3267+K3267+L3267+M3267+N3267+O3267+P3267+Q3267+R3267+S3267+T3267)*288</f>
        <v>0</v>
      </c>
    </row>
    <row r="3268" spans="1:22" x14ac:dyDescent="0.25">
      <c r="A3268" s="10" t="s">
        <v>3153</v>
      </c>
      <c r="B3268" s="11" t="s">
        <v>3500</v>
      </c>
      <c r="C3268" s="12" t="s">
        <v>4563</v>
      </c>
      <c r="D3268" s="10" t="s">
        <v>96</v>
      </c>
      <c r="E3268" s="13" t="s">
        <v>5360</v>
      </c>
      <c r="F3268" s="14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15"/>
      <c r="R3268" s="15"/>
      <c r="S3268" s="15"/>
      <c r="T3268" s="15"/>
      <c r="V3268" s="16">
        <f t="shared" si="387"/>
        <v>0</v>
      </c>
    </row>
    <row r="3269" spans="1:22" x14ac:dyDescent="0.25">
      <c r="A3269" s="10" t="s">
        <v>5009</v>
      </c>
      <c r="B3269" s="11" t="s">
        <v>3500</v>
      </c>
      <c r="C3269" s="12" t="s">
        <v>4930</v>
      </c>
      <c r="D3269" s="10">
        <v>150</v>
      </c>
      <c r="E3269" s="13" t="s">
        <v>5358</v>
      </c>
      <c r="F3269" s="14"/>
      <c r="G3269" s="15"/>
      <c r="H3269" s="15"/>
      <c r="I3269" s="38"/>
      <c r="J3269" s="38"/>
      <c r="K3269" s="15"/>
      <c r="L3269" s="15"/>
      <c r="M3269" s="15"/>
      <c r="N3269" s="15"/>
      <c r="O3269" s="15"/>
      <c r="P3269" s="15"/>
      <c r="Q3269" s="15"/>
      <c r="R3269" s="15"/>
      <c r="S3269" s="15"/>
      <c r="T3269" s="15"/>
      <c r="V3269" s="16">
        <f t="shared" ref="V3269:V3270" si="388">(G3269+H3269+I3269+J3269+K3269+L3269+M3269+N3269+O3269+P3269+Q3269+R3269+S3269+T3269)*150</f>
        <v>0</v>
      </c>
    </row>
    <row r="3270" spans="1:22" x14ac:dyDescent="0.25">
      <c r="A3270" s="10" t="s">
        <v>5010</v>
      </c>
      <c r="B3270" s="11" t="s">
        <v>3500</v>
      </c>
      <c r="C3270" s="12" t="s">
        <v>4931</v>
      </c>
      <c r="D3270" s="10">
        <v>150</v>
      </c>
      <c r="E3270" s="13" t="s">
        <v>5358</v>
      </c>
      <c r="F3270" s="14"/>
      <c r="G3270" s="15"/>
      <c r="H3270" s="15"/>
      <c r="I3270" s="38"/>
      <c r="J3270" s="38"/>
      <c r="K3270" s="15"/>
      <c r="L3270" s="15"/>
      <c r="M3270" s="15"/>
      <c r="N3270" s="15"/>
      <c r="O3270" s="15"/>
      <c r="P3270" s="15"/>
      <c r="Q3270" s="15"/>
      <c r="R3270" s="15"/>
      <c r="S3270" s="15"/>
      <c r="T3270" s="15"/>
      <c r="V3270" s="16">
        <f t="shared" si="388"/>
        <v>0</v>
      </c>
    </row>
    <row r="3271" spans="1:22" x14ac:dyDescent="0.25">
      <c r="A3271" s="10" t="s">
        <v>3154</v>
      </c>
      <c r="B3271" s="11" t="s">
        <v>3500</v>
      </c>
      <c r="C3271" s="12" t="s">
        <v>4564</v>
      </c>
      <c r="D3271" s="10" t="s">
        <v>96</v>
      </c>
      <c r="E3271" s="13" t="s">
        <v>5360</v>
      </c>
      <c r="F3271" s="14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15"/>
      <c r="R3271" s="15"/>
      <c r="S3271" s="15"/>
      <c r="T3271" s="15"/>
      <c r="V3271" s="16">
        <f>(G3271+H3271+I3271+J3271+K3271+L3271+M3271+N3271+O3271+P3271+Q3271+R3271+S3271+T3271)*288</f>
        <v>0</v>
      </c>
    </row>
    <row r="3272" spans="1:22" x14ac:dyDescent="0.25">
      <c r="A3272" s="10" t="s">
        <v>5011</v>
      </c>
      <c r="B3272" s="11" t="s">
        <v>3500</v>
      </c>
      <c r="C3272" s="12" t="s">
        <v>4932</v>
      </c>
      <c r="D3272" s="10">
        <v>150</v>
      </c>
      <c r="E3272" s="13" t="s">
        <v>5358</v>
      </c>
      <c r="F3272" s="14"/>
      <c r="G3272" s="15"/>
      <c r="H3272" s="15"/>
      <c r="I3272" s="38"/>
      <c r="J3272" s="38"/>
      <c r="K3272" s="15"/>
      <c r="L3272" s="15"/>
      <c r="M3272" s="15"/>
      <c r="N3272" s="15"/>
      <c r="O3272" s="15"/>
      <c r="P3272" s="15"/>
      <c r="Q3272" s="15"/>
      <c r="R3272" s="15"/>
      <c r="S3272" s="15"/>
      <c r="T3272" s="15"/>
      <c r="V3272" s="16">
        <f>(G3272+H3272+I3272+J3272+K3272+L3272+M3272+N3272+O3272+P3272+Q3272+R3272+S3272+T3272)*150</f>
        <v>0</v>
      </c>
    </row>
    <row r="3273" spans="1:22" x14ac:dyDescent="0.25">
      <c r="A3273" s="10" t="s">
        <v>3155</v>
      </c>
      <c r="B3273" s="11" t="s">
        <v>3500</v>
      </c>
      <c r="C3273" s="12" t="s">
        <v>4565</v>
      </c>
      <c r="D3273" s="10" t="s">
        <v>4640</v>
      </c>
      <c r="E3273" s="13" t="s">
        <v>5360</v>
      </c>
      <c r="F3273" s="14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15"/>
      <c r="R3273" s="15"/>
      <c r="S3273" s="15"/>
      <c r="T3273" s="15"/>
      <c r="V3273" s="16">
        <f>(G3273+H3273+I3273+J3273+K3273+L3273+M3273+N3273+O3273+P3273+Q3273+R3273+S3273+T3273)*144</f>
        <v>0</v>
      </c>
    </row>
    <row r="3274" spans="1:22" x14ac:dyDescent="0.25">
      <c r="A3274" s="10" t="s">
        <v>3156</v>
      </c>
      <c r="B3274" s="11" t="s">
        <v>3500</v>
      </c>
      <c r="C3274" s="12" t="s">
        <v>4565</v>
      </c>
      <c r="D3274" s="10" t="s">
        <v>96</v>
      </c>
      <c r="E3274" s="13" t="s">
        <v>5360</v>
      </c>
      <c r="F3274" s="14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15"/>
      <c r="R3274" s="15"/>
      <c r="S3274" s="15"/>
      <c r="T3274" s="15"/>
      <c r="V3274" s="16">
        <f>(G3274+H3274+I3274+J3274+K3274+L3274+M3274+N3274+O3274+P3274+Q3274+R3274+S3274+T3274)*288</f>
        <v>0</v>
      </c>
    </row>
    <row r="3275" spans="1:22" x14ac:dyDescent="0.25">
      <c r="A3275" s="10" t="s">
        <v>5012</v>
      </c>
      <c r="B3275" s="11" t="s">
        <v>3500</v>
      </c>
      <c r="C3275" s="12" t="s">
        <v>4933</v>
      </c>
      <c r="D3275" s="10">
        <v>150</v>
      </c>
      <c r="E3275" s="13" t="s">
        <v>5358</v>
      </c>
      <c r="F3275" s="14"/>
      <c r="G3275" s="15"/>
      <c r="H3275" s="15"/>
      <c r="I3275" s="38"/>
      <c r="J3275" s="38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V3275" s="16">
        <f>(G3275+H3275+I3275+J3275+K3275+L3275+M3275+N3275+O3275+P3275+Q3275+R3275+S3275+T3275)*150</f>
        <v>0</v>
      </c>
    </row>
    <row r="3276" spans="1:22" x14ac:dyDescent="0.25">
      <c r="A3276" s="10" t="s">
        <v>3157</v>
      </c>
      <c r="B3276" s="11" t="s">
        <v>3500</v>
      </c>
      <c r="C3276" s="12" t="s">
        <v>4566</v>
      </c>
      <c r="D3276" s="10" t="s">
        <v>96</v>
      </c>
      <c r="E3276" s="13" t="s">
        <v>5360</v>
      </c>
      <c r="F3276" s="14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15"/>
      <c r="R3276" s="15"/>
      <c r="S3276" s="15"/>
      <c r="T3276" s="15"/>
      <c r="V3276" s="16">
        <f>(G3276+H3276+I3276+J3276+K3276+L3276+M3276+N3276+O3276+P3276+Q3276+R3276+S3276+T3276)*288</f>
        <v>0</v>
      </c>
    </row>
    <row r="3277" spans="1:22" x14ac:dyDescent="0.25">
      <c r="A3277" s="10" t="s">
        <v>5013</v>
      </c>
      <c r="B3277" s="11" t="s">
        <v>3500</v>
      </c>
      <c r="C3277" s="12" t="s">
        <v>4934</v>
      </c>
      <c r="D3277" s="10">
        <v>150</v>
      </c>
      <c r="E3277" s="13" t="s">
        <v>5358</v>
      </c>
      <c r="F3277" s="14"/>
      <c r="G3277" s="15"/>
      <c r="H3277" s="15"/>
      <c r="I3277" s="38"/>
      <c r="J3277" s="38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V3277" s="16">
        <f>(G3277+H3277+I3277+J3277+K3277+L3277+M3277+N3277+O3277+P3277+Q3277+R3277+S3277+T3277)*150</f>
        <v>0</v>
      </c>
    </row>
    <row r="3278" spans="1:22" x14ac:dyDescent="0.25">
      <c r="A3278" s="10" t="s">
        <v>3158</v>
      </c>
      <c r="B3278" s="11" t="s">
        <v>3500</v>
      </c>
      <c r="C3278" s="12" t="s">
        <v>4567</v>
      </c>
      <c r="D3278" s="10" t="s">
        <v>96</v>
      </c>
      <c r="E3278" s="13" t="s">
        <v>5360</v>
      </c>
      <c r="F3278" s="14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15"/>
      <c r="R3278" s="15"/>
      <c r="S3278" s="15"/>
      <c r="T3278" s="15"/>
      <c r="V3278" s="16">
        <f>(G3278+H3278+I3278+J3278+K3278+L3278+M3278+N3278+O3278+P3278+Q3278+R3278+S3278+T3278)*288</f>
        <v>0</v>
      </c>
    </row>
    <row r="3279" spans="1:22" x14ac:dyDescent="0.25">
      <c r="A3279" s="10" t="s">
        <v>5014</v>
      </c>
      <c r="B3279" s="11" t="s">
        <v>3500</v>
      </c>
      <c r="C3279" s="12" t="s">
        <v>4935</v>
      </c>
      <c r="D3279" s="10">
        <v>150</v>
      </c>
      <c r="E3279" s="13" t="s">
        <v>5358</v>
      </c>
      <c r="F3279" s="14"/>
      <c r="G3279" s="15"/>
      <c r="H3279" s="15"/>
      <c r="I3279" s="38"/>
      <c r="J3279" s="38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V3279" s="16">
        <f t="shared" ref="V3279:V3280" si="389">(G3279+H3279+I3279+J3279+K3279+L3279+M3279+N3279+O3279+P3279+Q3279+R3279+S3279+T3279)*150</f>
        <v>0</v>
      </c>
    </row>
    <row r="3280" spans="1:22" x14ac:dyDescent="0.25">
      <c r="A3280" s="10" t="s">
        <v>5015</v>
      </c>
      <c r="B3280" s="11" t="s">
        <v>3500</v>
      </c>
      <c r="C3280" s="12" t="s">
        <v>4936</v>
      </c>
      <c r="D3280" s="10">
        <v>150</v>
      </c>
      <c r="E3280" s="13" t="s">
        <v>5358</v>
      </c>
      <c r="F3280" s="14"/>
      <c r="G3280" s="15"/>
      <c r="H3280" s="15"/>
      <c r="I3280" s="38"/>
      <c r="J3280" s="38"/>
      <c r="K3280" s="15"/>
      <c r="L3280" s="15"/>
      <c r="M3280" s="15"/>
      <c r="N3280" s="15"/>
      <c r="O3280" s="15"/>
      <c r="P3280" s="15"/>
      <c r="Q3280" s="15"/>
      <c r="R3280" s="15"/>
      <c r="S3280" s="15"/>
      <c r="T3280" s="15"/>
      <c r="V3280" s="16">
        <f t="shared" si="389"/>
        <v>0</v>
      </c>
    </row>
    <row r="3281" spans="1:22" x14ac:dyDescent="0.25">
      <c r="A3281" s="10" t="s">
        <v>3159</v>
      </c>
      <c r="B3281" s="11" t="s">
        <v>3500</v>
      </c>
      <c r="C3281" s="12" t="s">
        <v>4568</v>
      </c>
      <c r="D3281" s="10" t="s">
        <v>96</v>
      </c>
      <c r="E3281" s="13" t="s">
        <v>5360</v>
      </c>
      <c r="F3281" s="14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15"/>
      <c r="R3281" s="15"/>
      <c r="S3281" s="15"/>
      <c r="T3281" s="15"/>
      <c r="V3281" s="16">
        <f>(G3281+H3281+I3281+J3281+K3281+L3281+M3281+N3281+O3281+P3281+Q3281+R3281+S3281+T3281)*288</f>
        <v>0</v>
      </c>
    </row>
    <row r="3282" spans="1:22" x14ac:dyDescent="0.25">
      <c r="A3282" s="10" t="s">
        <v>5016</v>
      </c>
      <c r="B3282" s="11" t="s">
        <v>3500</v>
      </c>
      <c r="C3282" s="12" t="s">
        <v>4937</v>
      </c>
      <c r="D3282" s="10">
        <v>150</v>
      </c>
      <c r="E3282" s="13" t="s">
        <v>5358</v>
      </c>
      <c r="F3282" s="14"/>
      <c r="G3282" s="15"/>
      <c r="H3282" s="15"/>
      <c r="I3282" s="38"/>
      <c r="J3282" s="38"/>
      <c r="K3282" s="15"/>
      <c r="L3282" s="15"/>
      <c r="M3282" s="15"/>
      <c r="N3282" s="15"/>
      <c r="O3282" s="15"/>
      <c r="P3282" s="15"/>
      <c r="Q3282" s="15"/>
      <c r="R3282" s="15"/>
      <c r="S3282" s="15"/>
      <c r="T3282" s="15"/>
      <c r="V3282" s="16">
        <f t="shared" ref="V3282:V3283" si="390">(G3282+H3282+I3282+J3282+K3282+L3282+M3282+N3282+O3282+P3282+Q3282+R3282+S3282+T3282)*150</f>
        <v>0</v>
      </c>
    </row>
    <row r="3283" spans="1:22" x14ac:dyDescent="0.25">
      <c r="A3283" s="10" t="s">
        <v>5017</v>
      </c>
      <c r="B3283" s="11" t="s">
        <v>3500</v>
      </c>
      <c r="C3283" s="12" t="s">
        <v>4938</v>
      </c>
      <c r="D3283" s="10">
        <v>150</v>
      </c>
      <c r="E3283" s="13" t="s">
        <v>5358</v>
      </c>
      <c r="F3283" s="14"/>
      <c r="G3283" s="15"/>
      <c r="H3283" s="15"/>
      <c r="I3283" s="38"/>
      <c r="J3283" s="38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V3283" s="16">
        <f t="shared" si="390"/>
        <v>0</v>
      </c>
    </row>
    <row r="3284" spans="1:22" x14ac:dyDescent="0.25">
      <c r="A3284" s="10" t="s">
        <v>3160</v>
      </c>
      <c r="B3284" s="11" t="s">
        <v>3500</v>
      </c>
      <c r="C3284" s="12" t="s">
        <v>4569</v>
      </c>
      <c r="D3284" s="10" t="s">
        <v>96</v>
      </c>
      <c r="E3284" s="13" t="s">
        <v>5360</v>
      </c>
      <c r="F3284" s="14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15"/>
      <c r="R3284" s="15"/>
      <c r="S3284" s="15"/>
      <c r="T3284" s="15"/>
      <c r="V3284" s="16">
        <f t="shared" ref="V3284:V3285" si="391">(G3284+H3284+I3284+J3284+K3284+L3284+M3284+N3284+O3284+P3284+Q3284+R3284+S3284+T3284)*288</f>
        <v>0</v>
      </c>
    </row>
    <row r="3285" spans="1:22" x14ac:dyDescent="0.25">
      <c r="A3285" s="10" t="s">
        <v>3161</v>
      </c>
      <c r="B3285" s="11" t="s">
        <v>3500</v>
      </c>
      <c r="C3285" s="12" t="s">
        <v>4570</v>
      </c>
      <c r="D3285" s="10" t="s">
        <v>96</v>
      </c>
      <c r="E3285" s="13" t="s">
        <v>5360</v>
      </c>
      <c r="F3285" s="14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15"/>
      <c r="R3285" s="15"/>
      <c r="S3285" s="15"/>
      <c r="T3285" s="15"/>
      <c r="V3285" s="16">
        <f t="shared" si="391"/>
        <v>0</v>
      </c>
    </row>
    <row r="3286" spans="1:22" x14ac:dyDescent="0.25">
      <c r="A3286" s="10" t="s">
        <v>5018</v>
      </c>
      <c r="B3286" s="11" t="s">
        <v>3500</v>
      </c>
      <c r="C3286" s="12" t="s">
        <v>4939</v>
      </c>
      <c r="D3286" s="10">
        <v>150</v>
      </c>
      <c r="E3286" s="13" t="s">
        <v>5358</v>
      </c>
      <c r="F3286" s="14"/>
      <c r="G3286" s="15"/>
      <c r="H3286" s="15"/>
      <c r="I3286" s="38"/>
      <c r="J3286" s="38"/>
      <c r="K3286" s="15"/>
      <c r="L3286" s="15"/>
      <c r="M3286" s="15"/>
      <c r="N3286" s="15"/>
      <c r="O3286" s="15"/>
      <c r="P3286" s="15"/>
      <c r="Q3286" s="15"/>
      <c r="R3286" s="15"/>
      <c r="S3286" s="15"/>
      <c r="T3286" s="15"/>
      <c r="V3286" s="16">
        <f t="shared" ref="V3286:V3288" si="392">(G3286+H3286+I3286+J3286+K3286+L3286+M3286+N3286+O3286+P3286+Q3286+R3286+S3286+T3286)*150</f>
        <v>0</v>
      </c>
    </row>
    <row r="3287" spans="1:22" x14ac:dyDescent="0.25">
      <c r="A3287" s="10" t="s">
        <v>5019</v>
      </c>
      <c r="B3287" s="11" t="s">
        <v>3500</v>
      </c>
      <c r="C3287" s="12" t="s">
        <v>4940</v>
      </c>
      <c r="D3287" s="10">
        <v>150</v>
      </c>
      <c r="E3287" s="13" t="s">
        <v>5358</v>
      </c>
      <c r="F3287" s="14"/>
      <c r="G3287" s="15"/>
      <c r="H3287" s="15"/>
      <c r="I3287" s="38"/>
      <c r="J3287" s="38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V3287" s="16">
        <f t="shared" si="392"/>
        <v>0</v>
      </c>
    </row>
    <row r="3288" spans="1:22" x14ac:dyDescent="0.25">
      <c r="A3288" s="10" t="s">
        <v>5020</v>
      </c>
      <c r="B3288" s="11" t="s">
        <v>3500</v>
      </c>
      <c r="C3288" s="12" t="s">
        <v>4941</v>
      </c>
      <c r="D3288" s="10">
        <v>150</v>
      </c>
      <c r="E3288" s="13" t="s">
        <v>5358</v>
      </c>
      <c r="F3288" s="14"/>
      <c r="G3288" s="15"/>
      <c r="H3288" s="15"/>
      <c r="I3288" s="38"/>
      <c r="J3288" s="38"/>
      <c r="K3288" s="15"/>
      <c r="L3288" s="15"/>
      <c r="M3288" s="15"/>
      <c r="N3288" s="15"/>
      <c r="O3288" s="15"/>
      <c r="P3288" s="15"/>
      <c r="Q3288" s="15"/>
      <c r="R3288" s="15"/>
      <c r="S3288" s="15"/>
      <c r="T3288" s="15"/>
      <c r="V3288" s="16">
        <f t="shared" si="392"/>
        <v>0</v>
      </c>
    </row>
    <row r="3289" spans="1:22" x14ac:dyDescent="0.25">
      <c r="A3289" s="10" t="s">
        <v>3162</v>
      </c>
      <c r="B3289" s="11" t="s">
        <v>3500</v>
      </c>
      <c r="C3289" s="12" t="s">
        <v>4571</v>
      </c>
      <c r="D3289" s="10" t="s">
        <v>96</v>
      </c>
      <c r="E3289" s="13" t="s">
        <v>5360</v>
      </c>
      <c r="F3289" s="14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15"/>
      <c r="R3289" s="15"/>
      <c r="S3289" s="15"/>
      <c r="T3289" s="15"/>
      <c r="V3289" s="16">
        <f>(G3289+H3289+I3289+J3289+K3289+L3289+M3289+N3289+O3289+P3289+Q3289+R3289+S3289+T3289)*288</f>
        <v>0</v>
      </c>
    </row>
    <row r="3290" spans="1:22" x14ac:dyDescent="0.25">
      <c r="A3290" s="10" t="s">
        <v>5021</v>
      </c>
      <c r="B3290" s="11" t="s">
        <v>3500</v>
      </c>
      <c r="C3290" s="12" t="s">
        <v>4942</v>
      </c>
      <c r="D3290" s="10">
        <v>150</v>
      </c>
      <c r="E3290" s="13" t="s">
        <v>5358</v>
      </c>
      <c r="F3290" s="14"/>
      <c r="G3290" s="15"/>
      <c r="H3290" s="15"/>
      <c r="I3290" s="38"/>
      <c r="J3290" s="38"/>
      <c r="K3290" s="15"/>
      <c r="L3290" s="15"/>
      <c r="M3290" s="15"/>
      <c r="N3290" s="15"/>
      <c r="O3290" s="15"/>
      <c r="P3290" s="15"/>
      <c r="Q3290" s="15"/>
      <c r="R3290" s="15"/>
      <c r="S3290" s="15"/>
      <c r="T3290" s="15"/>
      <c r="V3290" s="16">
        <f t="shared" ref="V3290:V3294" si="393">(G3290+H3290+I3290+J3290+K3290+L3290+M3290+N3290+O3290+P3290+Q3290+R3290+S3290+T3290)*150</f>
        <v>0</v>
      </c>
    </row>
    <row r="3291" spans="1:22" x14ac:dyDescent="0.25">
      <c r="A3291" s="10" t="s">
        <v>5022</v>
      </c>
      <c r="B3291" s="11" t="s">
        <v>3500</v>
      </c>
      <c r="C3291" s="12" t="s">
        <v>4943</v>
      </c>
      <c r="D3291" s="10">
        <v>150</v>
      </c>
      <c r="E3291" s="13" t="s">
        <v>5358</v>
      </c>
      <c r="F3291" s="14"/>
      <c r="G3291" s="15"/>
      <c r="H3291" s="15"/>
      <c r="I3291" s="38"/>
      <c r="J3291" s="38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V3291" s="16">
        <f t="shared" si="393"/>
        <v>0</v>
      </c>
    </row>
    <row r="3292" spans="1:22" x14ac:dyDescent="0.25">
      <c r="A3292" s="10" t="s">
        <v>5023</v>
      </c>
      <c r="B3292" s="11" t="s">
        <v>3500</v>
      </c>
      <c r="C3292" s="12" t="s">
        <v>4944</v>
      </c>
      <c r="D3292" s="10">
        <v>150</v>
      </c>
      <c r="E3292" s="13" t="s">
        <v>5358</v>
      </c>
      <c r="F3292" s="14"/>
      <c r="G3292" s="15"/>
      <c r="H3292" s="15"/>
      <c r="I3292" s="38"/>
      <c r="J3292" s="38"/>
      <c r="K3292" s="15"/>
      <c r="L3292" s="15"/>
      <c r="M3292" s="15"/>
      <c r="N3292" s="15"/>
      <c r="O3292" s="15"/>
      <c r="P3292" s="15"/>
      <c r="Q3292" s="15"/>
      <c r="R3292" s="15"/>
      <c r="S3292" s="15"/>
      <c r="T3292" s="15"/>
      <c r="V3292" s="16">
        <f t="shared" si="393"/>
        <v>0</v>
      </c>
    </row>
    <row r="3293" spans="1:22" x14ac:dyDescent="0.25">
      <c r="A3293" s="10" t="s">
        <v>5024</v>
      </c>
      <c r="B3293" s="11" t="s">
        <v>3500</v>
      </c>
      <c r="C3293" s="12" t="s">
        <v>4945</v>
      </c>
      <c r="D3293" s="10">
        <v>150</v>
      </c>
      <c r="E3293" s="13" t="s">
        <v>5358</v>
      </c>
      <c r="F3293" s="14"/>
      <c r="G3293" s="15"/>
      <c r="H3293" s="15"/>
      <c r="I3293" s="38"/>
      <c r="J3293" s="38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V3293" s="16">
        <f t="shared" si="393"/>
        <v>0</v>
      </c>
    </row>
    <row r="3294" spans="1:22" x14ac:dyDescent="0.25">
      <c r="A3294" s="10" t="s">
        <v>5025</v>
      </c>
      <c r="B3294" s="11" t="s">
        <v>3500</v>
      </c>
      <c r="C3294" s="12" t="s">
        <v>4946</v>
      </c>
      <c r="D3294" s="10">
        <v>150</v>
      </c>
      <c r="E3294" s="13" t="s">
        <v>5358</v>
      </c>
      <c r="F3294" s="14"/>
      <c r="G3294" s="15"/>
      <c r="H3294" s="15"/>
      <c r="I3294" s="38"/>
      <c r="J3294" s="38"/>
      <c r="K3294" s="15"/>
      <c r="L3294" s="15"/>
      <c r="M3294" s="15"/>
      <c r="N3294" s="15"/>
      <c r="O3294" s="15"/>
      <c r="P3294" s="15"/>
      <c r="Q3294" s="15"/>
      <c r="R3294" s="15"/>
      <c r="S3294" s="15"/>
      <c r="T3294" s="15"/>
      <c r="V3294" s="16">
        <f t="shared" si="393"/>
        <v>0</v>
      </c>
    </row>
    <row r="3295" spans="1:22" x14ac:dyDescent="0.25">
      <c r="A3295" s="10" t="s">
        <v>3163</v>
      </c>
      <c r="B3295" s="11" t="s">
        <v>3500</v>
      </c>
      <c r="C3295" s="12" t="s">
        <v>4572</v>
      </c>
      <c r="D3295" s="10" t="s">
        <v>4640</v>
      </c>
      <c r="E3295" s="13" t="s">
        <v>5360</v>
      </c>
      <c r="F3295" s="14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15"/>
      <c r="R3295" s="15"/>
      <c r="S3295" s="15"/>
      <c r="T3295" s="15"/>
      <c r="V3295" s="16">
        <f>(G3295+H3295+I3295+J3295+K3295+L3295+M3295+N3295+O3295+P3295+Q3295+R3295+S3295+T3295)*144</f>
        <v>0</v>
      </c>
    </row>
    <row r="3296" spans="1:22" x14ac:dyDescent="0.25">
      <c r="A3296" s="10" t="s">
        <v>3164</v>
      </c>
      <c r="B3296" s="11" t="s">
        <v>3500</v>
      </c>
      <c r="C3296" s="12" t="s">
        <v>4572</v>
      </c>
      <c r="D3296" s="10" t="s">
        <v>96</v>
      </c>
      <c r="E3296" s="13" t="s">
        <v>5360</v>
      </c>
      <c r="F3296" s="14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15"/>
      <c r="R3296" s="15"/>
      <c r="S3296" s="15"/>
      <c r="T3296" s="15"/>
      <c r="V3296" s="16">
        <f>(G3296+H3296+I3296+J3296+K3296+L3296+M3296+N3296+O3296+P3296+Q3296+R3296+S3296+T3296)*288</f>
        <v>0</v>
      </c>
    </row>
    <row r="3297" spans="1:22" x14ac:dyDescent="0.25">
      <c r="A3297" s="10" t="s">
        <v>5026</v>
      </c>
      <c r="B3297" s="11" t="s">
        <v>3500</v>
      </c>
      <c r="C3297" s="12" t="s">
        <v>4947</v>
      </c>
      <c r="D3297" s="10">
        <v>150</v>
      </c>
      <c r="E3297" s="13" t="s">
        <v>5358</v>
      </c>
      <c r="F3297" s="14"/>
      <c r="G3297" s="15"/>
      <c r="H3297" s="15"/>
      <c r="I3297" s="38"/>
      <c r="J3297" s="38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V3297" s="16">
        <f t="shared" ref="V3297:V3298" si="394">(G3297+H3297+I3297+J3297+K3297+L3297+M3297+N3297+O3297+P3297+Q3297+R3297+S3297+T3297)*150</f>
        <v>0</v>
      </c>
    </row>
    <row r="3298" spans="1:22" x14ac:dyDescent="0.25">
      <c r="A3298" s="10" t="s">
        <v>5027</v>
      </c>
      <c r="B3298" s="11" t="s">
        <v>3500</v>
      </c>
      <c r="C3298" s="12" t="s">
        <v>4948</v>
      </c>
      <c r="D3298" s="10">
        <v>150</v>
      </c>
      <c r="E3298" s="13" t="s">
        <v>5358</v>
      </c>
      <c r="F3298" s="14"/>
      <c r="G3298" s="15"/>
      <c r="H3298" s="15"/>
      <c r="I3298" s="38"/>
      <c r="J3298" s="38"/>
      <c r="K3298" s="15"/>
      <c r="L3298" s="15"/>
      <c r="M3298" s="15"/>
      <c r="N3298" s="15"/>
      <c r="O3298" s="15"/>
      <c r="P3298" s="15"/>
      <c r="Q3298" s="15"/>
      <c r="R3298" s="15"/>
      <c r="S3298" s="15"/>
      <c r="T3298" s="15"/>
      <c r="V3298" s="16">
        <f t="shared" si="394"/>
        <v>0</v>
      </c>
    </row>
    <row r="3299" spans="1:22" s="3" customFormat="1" x14ac:dyDescent="0.25">
      <c r="A3299" s="17"/>
      <c r="B3299" s="18"/>
      <c r="C3299" s="19"/>
      <c r="D3299" s="17"/>
      <c r="E3299" s="23"/>
      <c r="F3299" s="14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V3299" s="22"/>
    </row>
    <row r="3300" spans="1:22" x14ac:dyDescent="0.25">
      <c r="A3300" s="10" t="s">
        <v>3165</v>
      </c>
      <c r="B3300" s="11" t="s">
        <v>3501</v>
      </c>
      <c r="C3300" s="12" t="s">
        <v>4573</v>
      </c>
      <c r="D3300" s="10" t="s">
        <v>96</v>
      </c>
      <c r="E3300" s="13" t="s">
        <v>5360</v>
      </c>
      <c r="F3300" s="14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15"/>
      <c r="R3300" s="15"/>
      <c r="S3300" s="15"/>
      <c r="T3300" s="15"/>
      <c r="V3300" s="16">
        <f>(G3300+H3300+I3300+J3300+K3300+L3300+M3300+N3300+O3300+P3300+Q3300+R3300+S3300+T3300)*288</f>
        <v>0</v>
      </c>
    </row>
    <row r="3301" spans="1:22" x14ac:dyDescent="0.25">
      <c r="A3301" s="10" t="s">
        <v>3166</v>
      </c>
      <c r="B3301" s="11" t="s">
        <v>3501</v>
      </c>
      <c r="C3301" s="12" t="s">
        <v>4574</v>
      </c>
      <c r="D3301" s="10" t="s">
        <v>4633</v>
      </c>
      <c r="E3301" s="13" t="s">
        <v>5360</v>
      </c>
      <c r="F3301" s="14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15"/>
      <c r="R3301" s="15"/>
      <c r="S3301" s="15"/>
      <c r="T3301" s="15"/>
      <c r="V3301" s="16">
        <f t="shared" ref="V3301:V3305" si="395">(G3301+H3301+I3301+J3301+K3301+L3301+M3301+N3301+O3301+P3301+Q3301+R3301+S3301+T3301)*50</f>
        <v>0</v>
      </c>
    </row>
    <row r="3302" spans="1:22" x14ac:dyDescent="0.25">
      <c r="A3302" s="10" t="s">
        <v>3167</v>
      </c>
      <c r="B3302" s="11" t="s">
        <v>3501</v>
      </c>
      <c r="C3302" s="12" t="s">
        <v>4575</v>
      </c>
      <c r="D3302" s="10" t="s">
        <v>4633</v>
      </c>
      <c r="E3302" s="13" t="s">
        <v>5360</v>
      </c>
      <c r="F3302" s="14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15"/>
      <c r="R3302" s="15"/>
      <c r="S3302" s="15"/>
      <c r="T3302" s="15"/>
      <c r="V3302" s="16">
        <f t="shared" si="395"/>
        <v>0</v>
      </c>
    </row>
    <row r="3303" spans="1:22" x14ac:dyDescent="0.25">
      <c r="A3303" s="10" t="s">
        <v>3168</v>
      </c>
      <c r="B3303" s="11" t="s">
        <v>3501</v>
      </c>
      <c r="C3303" s="12" t="s">
        <v>4576</v>
      </c>
      <c r="D3303" s="10" t="s">
        <v>4633</v>
      </c>
      <c r="E3303" s="13" t="s">
        <v>5360</v>
      </c>
      <c r="F3303" s="14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15"/>
      <c r="R3303" s="15"/>
      <c r="S3303" s="15"/>
      <c r="T3303" s="15"/>
      <c r="V3303" s="16">
        <f t="shared" si="395"/>
        <v>0</v>
      </c>
    </row>
    <row r="3304" spans="1:22" x14ac:dyDescent="0.25">
      <c r="A3304" s="10" t="s">
        <v>3169</v>
      </c>
      <c r="B3304" s="11" t="s">
        <v>3501</v>
      </c>
      <c r="C3304" s="12" t="s">
        <v>4577</v>
      </c>
      <c r="D3304" s="10" t="s">
        <v>4633</v>
      </c>
      <c r="E3304" s="13" t="s">
        <v>5360</v>
      </c>
      <c r="F3304" s="14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15"/>
      <c r="R3304" s="15"/>
      <c r="S3304" s="15"/>
      <c r="T3304" s="15"/>
      <c r="V3304" s="16">
        <f t="shared" si="395"/>
        <v>0</v>
      </c>
    </row>
    <row r="3305" spans="1:22" x14ac:dyDescent="0.25">
      <c r="A3305" s="10" t="s">
        <v>3170</v>
      </c>
      <c r="B3305" s="11" t="s">
        <v>3501</v>
      </c>
      <c r="C3305" s="12" t="s">
        <v>4578</v>
      </c>
      <c r="D3305" s="10" t="s">
        <v>4633</v>
      </c>
      <c r="E3305" s="13" t="s">
        <v>5360</v>
      </c>
      <c r="F3305" s="14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15"/>
      <c r="R3305" s="15"/>
      <c r="S3305" s="15"/>
      <c r="T3305" s="15"/>
      <c r="V3305" s="16">
        <f t="shared" si="395"/>
        <v>0</v>
      </c>
    </row>
    <row r="3306" spans="1:22" s="3" customFormat="1" x14ac:dyDescent="0.25">
      <c r="A3306" s="17"/>
      <c r="B3306" s="18"/>
      <c r="C3306" s="19"/>
      <c r="D3306" s="17"/>
      <c r="E3306" s="23"/>
      <c r="F3306" s="14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V3306" s="22"/>
    </row>
    <row r="3307" spans="1:22" x14ac:dyDescent="0.25">
      <c r="A3307" s="10" t="s">
        <v>3171</v>
      </c>
      <c r="B3307" s="11" t="s">
        <v>3502</v>
      </c>
      <c r="C3307" s="12" t="s">
        <v>4579</v>
      </c>
      <c r="D3307" s="10" t="s">
        <v>95</v>
      </c>
      <c r="E3307" s="13" t="s">
        <v>5360</v>
      </c>
      <c r="F3307" s="14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15"/>
      <c r="R3307" s="15"/>
      <c r="S3307" s="15"/>
      <c r="T3307" s="15"/>
      <c r="V3307" s="16">
        <f t="shared" ref="V3307:V3309" si="396">(G3307+H3307+I3307+J3307+K3307+L3307+M3307+N3307+O3307+P3307+Q3307+R3307+S3307+T3307)*100</f>
        <v>0</v>
      </c>
    </row>
    <row r="3308" spans="1:22" x14ac:dyDescent="0.25">
      <c r="A3308" s="10" t="s">
        <v>3172</v>
      </c>
      <c r="B3308" s="11" t="s">
        <v>3502</v>
      </c>
      <c r="C3308" s="12" t="s">
        <v>4580</v>
      </c>
      <c r="D3308" s="10" t="s">
        <v>95</v>
      </c>
      <c r="E3308" s="13" t="s">
        <v>5360</v>
      </c>
      <c r="F3308" s="14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15"/>
      <c r="R3308" s="15"/>
      <c r="S3308" s="15"/>
      <c r="T3308" s="15"/>
      <c r="V3308" s="16">
        <f t="shared" si="396"/>
        <v>0</v>
      </c>
    </row>
    <row r="3309" spans="1:22" x14ac:dyDescent="0.25">
      <c r="A3309" s="10" t="s">
        <v>3173</v>
      </c>
      <c r="B3309" s="11" t="s">
        <v>3502</v>
      </c>
      <c r="C3309" s="12" t="s">
        <v>4581</v>
      </c>
      <c r="D3309" s="10" t="s">
        <v>95</v>
      </c>
      <c r="E3309" s="13" t="s">
        <v>5360</v>
      </c>
      <c r="F3309" s="14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15"/>
      <c r="R3309" s="15"/>
      <c r="S3309" s="15"/>
      <c r="T3309" s="15"/>
      <c r="V3309" s="16">
        <f t="shared" si="396"/>
        <v>0</v>
      </c>
    </row>
    <row r="3310" spans="1:22" s="3" customFormat="1" x14ac:dyDescent="0.25">
      <c r="A3310" s="17"/>
      <c r="B3310" s="18"/>
      <c r="C3310" s="19"/>
      <c r="D3310" s="17"/>
      <c r="E3310" s="23"/>
      <c r="F3310" s="14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V3310" s="22"/>
    </row>
    <row r="3311" spans="1:22" x14ac:dyDescent="0.25">
      <c r="A3311" s="10" t="s">
        <v>3174</v>
      </c>
      <c r="B3311" s="11" t="s">
        <v>3503</v>
      </c>
      <c r="C3311" s="12" t="s">
        <v>4582</v>
      </c>
      <c r="D3311" s="10" t="s">
        <v>94</v>
      </c>
      <c r="E3311" s="13" t="s">
        <v>5360</v>
      </c>
      <c r="F3311" s="14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15"/>
      <c r="R3311" s="15"/>
      <c r="S3311" s="15"/>
      <c r="T3311" s="15"/>
      <c r="V3311" s="16">
        <f t="shared" ref="V3311:V3313" si="397">(G3311+H3311+I3311+J3311+K3311+L3311+M3311+N3311+O3311+P3311+Q3311+R3311+S3311+T3311)*50</f>
        <v>0</v>
      </c>
    </row>
    <row r="3312" spans="1:22" x14ac:dyDescent="0.25">
      <c r="A3312" s="10" t="s">
        <v>3175</v>
      </c>
      <c r="B3312" s="11" t="s">
        <v>3503</v>
      </c>
      <c r="C3312" s="12" t="s">
        <v>4583</v>
      </c>
      <c r="D3312" s="10" t="s">
        <v>94</v>
      </c>
      <c r="E3312" s="13" t="s">
        <v>5360</v>
      </c>
      <c r="F3312" s="14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15"/>
      <c r="R3312" s="15"/>
      <c r="S3312" s="15"/>
      <c r="T3312" s="15"/>
      <c r="V3312" s="16">
        <f t="shared" si="397"/>
        <v>0</v>
      </c>
    </row>
    <row r="3313" spans="1:22" x14ac:dyDescent="0.25">
      <c r="A3313" s="10" t="s">
        <v>3176</v>
      </c>
      <c r="B3313" s="11" t="s">
        <v>3504</v>
      </c>
      <c r="C3313" s="12" t="s">
        <v>4584</v>
      </c>
      <c r="D3313" s="10" t="s">
        <v>94</v>
      </c>
      <c r="E3313" s="13" t="s">
        <v>5360</v>
      </c>
      <c r="F3313" s="14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15"/>
      <c r="R3313" s="15"/>
      <c r="S3313" s="15"/>
      <c r="T3313" s="15"/>
      <c r="V3313" s="16">
        <f t="shared" si="397"/>
        <v>0</v>
      </c>
    </row>
    <row r="3314" spans="1:22" s="3" customFormat="1" x14ac:dyDescent="0.25">
      <c r="A3314" s="17"/>
      <c r="B3314" s="18"/>
      <c r="C3314" s="19"/>
      <c r="D3314" s="17"/>
      <c r="E3314" s="23"/>
      <c r="F3314" s="14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V3314" s="22"/>
    </row>
    <row r="3315" spans="1:22" x14ac:dyDescent="0.25">
      <c r="A3315" s="10" t="s">
        <v>3177</v>
      </c>
      <c r="B3315" s="11" t="s">
        <v>3505</v>
      </c>
      <c r="C3315" s="12" t="s">
        <v>4585</v>
      </c>
      <c r="D3315" s="10" t="s">
        <v>4633</v>
      </c>
      <c r="E3315" s="13" t="s">
        <v>5360</v>
      </c>
      <c r="F3315" s="14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15"/>
      <c r="R3315" s="15"/>
      <c r="S3315" s="15"/>
      <c r="T3315" s="15"/>
      <c r="V3315" s="16">
        <f t="shared" ref="V3315:V3316" si="398">(G3315+H3315+I3315+J3315+K3315+L3315+M3315+N3315+O3315+P3315+Q3315+R3315+S3315+T3315)*50</f>
        <v>0</v>
      </c>
    </row>
    <row r="3316" spans="1:22" x14ac:dyDescent="0.25">
      <c r="A3316" s="10" t="s">
        <v>3178</v>
      </c>
      <c r="B3316" s="11" t="s">
        <v>3505</v>
      </c>
      <c r="C3316" s="12" t="s">
        <v>4586</v>
      </c>
      <c r="D3316" s="10" t="s">
        <v>4633</v>
      </c>
      <c r="E3316" s="13" t="s">
        <v>5360</v>
      </c>
      <c r="F3316" s="14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15"/>
      <c r="R3316" s="15"/>
      <c r="S3316" s="15"/>
      <c r="T3316" s="15"/>
      <c r="V3316" s="16">
        <f t="shared" si="398"/>
        <v>0</v>
      </c>
    </row>
    <row r="3317" spans="1:22" s="3" customFormat="1" x14ac:dyDescent="0.25">
      <c r="A3317" s="17"/>
      <c r="B3317" s="18"/>
      <c r="C3317" s="19"/>
      <c r="D3317" s="17"/>
      <c r="E3317" s="23"/>
      <c r="F3317" s="14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V3317" s="22"/>
    </row>
    <row r="3318" spans="1:22" x14ac:dyDescent="0.25">
      <c r="A3318" s="10">
        <v>74513</v>
      </c>
      <c r="B3318" s="11" t="s">
        <v>980</v>
      </c>
      <c r="C3318" s="12" t="s">
        <v>2003</v>
      </c>
      <c r="D3318" s="10">
        <v>84</v>
      </c>
      <c r="E3318" s="13" t="s">
        <v>5354</v>
      </c>
      <c r="F3318" s="14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38"/>
      <c r="S3318" s="38"/>
      <c r="T3318" s="15"/>
      <c r="V3318" s="16">
        <f t="shared" ref="V3318:V3322" si="399">(G3318+H3318+I3318+J3318+K3318+L3318+M3318+N3318+O3318+P3318+Q3318+R3318+S3318+T3318)*84</f>
        <v>0</v>
      </c>
    </row>
    <row r="3319" spans="1:22" x14ac:dyDescent="0.25">
      <c r="A3319" s="10">
        <v>74530</v>
      </c>
      <c r="B3319" s="11" t="s">
        <v>980</v>
      </c>
      <c r="C3319" s="12" t="s">
        <v>2004</v>
      </c>
      <c r="D3319" s="10">
        <v>84</v>
      </c>
      <c r="E3319" s="13" t="s">
        <v>5353</v>
      </c>
      <c r="F3319" s="14"/>
      <c r="G3319" s="15"/>
      <c r="H3319" s="15"/>
      <c r="I3319" s="15"/>
      <c r="J3319" s="15"/>
      <c r="K3319" s="15"/>
      <c r="L3319" s="15"/>
      <c r="M3319" s="15"/>
      <c r="N3319" s="38"/>
      <c r="O3319" s="15"/>
      <c r="P3319" s="15"/>
      <c r="Q3319" s="38"/>
      <c r="R3319" s="38"/>
      <c r="S3319" s="38"/>
      <c r="T3319" s="15"/>
      <c r="V3319" s="16">
        <f t="shared" si="399"/>
        <v>0</v>
      </c>
    </row>
    <row r="3320" spans="1:22" x14ac:dyDescent="0.25">
      <c r="A3320" s="10">
        <v>74514</v>
      </c>
      <c r="B3320" s="11" t="s">
        <v>980</v>
      </c>
      <c r="C3320" s="12" t="s">
        <v>2005</v>
      </c>
      <c r="D3320" s="10">
        <v>84</v>
      </c>
      <c r="E3320" s="13" t="s">
        <v>5353</v>
      </c>
      <c r="F3320" s="14"/>
      <c r="G3320" s="15"/>
      <c r="H3320" s="15"/>
      <c r="I3320" s="15"/>
      <c r="J3320" s="15"/>
      <c r="K3320" s="15"/>
      <c r="L3320" s="15"/>
      <c r="M3320" s="15"/>
      <c r="N3320" s="38"/>
      <c r="O3320" s="15"/>
      <c r="P3320" s="15"/>
      <c r="Q3320" s="38"/>
      <c r="R3320" s="38"/>
      <c r="S3320" s="38"/>
      <c r="T3320" s="15"/>
      <c r="V3320" s="16">
        <f t="shared" si="399"/>
        <v>0</v>
      </c>
    </row>
    <row r="3321" spans="1:22" x14ac:dyDescent="0.25">
      <c r="A3321" s="10">
        <v>79555</v>
      </c>
      <c r="B3321" s="11" t="s">
        <v>980</v>
      </c>
      <c r="C3321" s="12" t="s">
        <v>2006</v>
      </c>
      <c r="D3321" s="10">
        <v>84</v>
      </c>
      <c r="E3321" s="13" t="s">
        <v>5354</v>
      </c>
      <c r="F3321" s="14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38"/>
      <c r="S3321" s="38"/>
      <c r="T3321" s="15"/>
      <c r="V3321" s="16">
        <f t="shared" si="399"/>
        <v>0</v>
      </c>
    </row>
    <row r="3322" spans="1:22" x14ac:dyDescent="0.25">
      <c r="A3322" s="10">
        <v>79573</v>
      </c>
      <c r="B3322" s="11" t="s">
        <v>980</v>
      </c>
      <c r="C3322" s="12" t="s">
        <v>2007</v>
      </c>
      <c r="D3322" s="10">
        <v>84</v>
      </c>
      <c r="E3322" s="13" t="s">
        <v>5354</v>
      </c>
      <c r="F3322" s="14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38"/>
      <c r="S3322" s="38"/>
      <c r="T3322" s="15"/>
      <c r="V3322" s="16">
        <f t="shared" si="399"/>
        <v>0</v>
      </c>
    </row>
    <row r="3323" spans="1:22" x14ac:dyDescent="0.25">
      <c r="A3323" s="10" t="s">
        <v>3179</v>
      </c>
      <c r="B3323" s="11" t="s">
        <v>3506</v>
      </c>
      <c r="C3323" s="12" t="s">
        <v>4587</v>
      </c>
      <c r="D3323" s="10" t="s">
        <v>96</v>
      </c>
      <c r="E3323" s="13" t="s">
        <v>5360</v>
      </c>
      <c r="F3323" s="14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15"/>
      <c r="R3323" s="15"/>
      <c r="S3323" s="15"/>
      <c r="T3323" s="15"/>
      <c r="V3323" s="16">
        <f>(G3323+H3323+I3323+J3323+K3323+L3323+M3323+N3323+O3323+P3323+Q3323+R3323+S3323+T3323)*288</f>
        <v>0</v>
      </c>
    </row>
    <row r="3324" spans="1:22" s="3" customFormat="1" x14ac:dyDescent="0.25">
      <c r="A3324" s="17"/>
      <c r="B3324" s="18"/>
      <c r="C3324" s="19"/>
      <c r="D3324" s="17"/>
      <c r="E3324" s="23"/>
      <c r="F3324" s="14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V3324" s="22"/>
    </row>
    <row r="3325" spans="1:22" x14ac:dyDescent="0.25">
      <c r="A3325" s="10">
        <v>2222</v>
      </c>
      <c r="B3325" s="11" t="s">
        <v>981</v>
      </c>
      <c r="C3325" s="12" t="s">
        <v>2008</v>
      </c>
      <c r="D3325" s="10">
        <v>102</v>
      </c>
      <c r="E3325" s="13" t="s">
        <v>5354</v>
      </c>
      <c r="F3325" s="14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38"/>
      <c r="S3325" s="38"/>
      <c r="T3325" s="15"/>
      <c r="V3325" s="16">
        <f>(G3325+H3325+I3325+J3325+K3325+L3325+M3325+N3325+O3325+P3325+Q3325+R3325+S3325+T3325)*102</f>
        <v>0</v>
      </c>
    </row>
    <row r="3326" spans="1:22" x14ac:dyDescent="0.25">
      <c r="A3326" s="10" t="s">
        <v>563</v>
      </c>
      <c r="B3326" s="11" t="s">
        <v>981</v>
      </c>
      <c r="C3326" s="12" t="s">
        <v>2009</v>
      </c>
      <c r="D3326" s="10">
        <v>40</v>
      </c>
      <c r="E3326" s="13" t="s">
        <v>5354</v>
      </c>
      <c r="F3326" s="14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38"/>
      <c r="S3326" s="38"/>
      <c r="T3326" s="15"/>
      <c r="V3326" s="16">
        <f>(G3326+H3326+I3326+J3326+K3326+L3326+M3326+N3326+O3326+P3326+Q3326+R3326+S3326+T3326)*40</f>
        <v>0</v>
      </c>
    </row>
    <row r="3327" spans="1:22" x14ac:dyDescent="0.25">
      <c r="A3327" s="10" t="s">
        <v>562</v>
      </c>
      <c r="B3327" s="11" t="s">
        <v>981</v>
      </c>
      <c r="C3327" s="12" t="s">
        <v>2009</v>
      </c>
      <c r="D3327" s="10">
        <v>102</v>
      </c>
      <c r="E3327" s="13" t="s">
        <v>5354</v>
      </c>
      <c r="F3327" s="14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38"/>
      <c r="S3327" s="38"/>
      <c r="T3327" s="15"/>
      <c r="V3327" s="16">
        <f>(G3327+H3327+I3327+J3327+K3327+L3327+M3327+N3327+O3327+P3327+Q3327+R3327+S3327+T3327)*102</f>
        <v>0</v>
      </c>
    </row>
    <row r="3328" spans="1:22" x14ac:dyDescent="0.25">
      <c r="A3328" s="10" t="s">
        <v>565</v>
      </c>
      <c r="B3328" s="11" t="s">
        <v>981</v>
      </c>
      <c r="C3328" s="12" t="s">
        <v>2010</v>
      </c>
      <c r="D3328" s="10">
        <v>40</v>
      </c>
      <c r="E3328" s="13" t="s">
        <v>5354</v>
      </c>
      <c r="F3328" s="14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38"/>
      <c r="S3328" s="38"/>
      <c r="T3328" s="15"/>
      <c r="V3328" s="16">
        <f>(G3328+H3328+I3328+J3328+K3328+L3328+M3328+N3328+O3328+P3328+Q3328+R3328+S3328+T3328)*40</f>
        <v>0</v>
      </c>
    </row>
    <row r="3329" spans="1:22" x14ac:dyDescent="0.25">
      <c r="A3329" s="10" t="s">
        <v>564</v>
      </c>
      <c r="B3329" s="11" t="s">
        <v>981</v>
      </c>
      <c r="C3329" s="12" t="s">
        <v>2010</v>
      </c>
      <c r="D3329" s="10">
        <v>102</v>
      </c>
      <c r="E3329" s="13" t="s">
        <v>5354</v>
      </c>
      <c r="F3329" s="14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38"/>
      <c r="S3329" s="38"/>
      <c r="T3329" s="15"/>
      <c r="V3329" s="16">
        <f>(G3329+H3329+I3329+J3329+K3329+L3329+M3329+N3329+O3329+P3329+Q3329+R3329+S3329+T3329)*102</f>
        <v>0</v>
      </c>
    </row>
    <row r="3330" spans="1:22" x14ac:dyDescent="0.25">
      <c r="A3330" s="10" t="s">
        <v>567</v>
      </c>
      <c r="B3330" s="11" t="s">
        <v>981</v>
      </c>
      <c r="C3330" s="12" t="s">
        <v>2011</v>
      </c>
      <c r="D3330" s="10">
        <v>40</v>
      </c>
      <c r="E3330" s="13" t="s">
        <v>5354</v>
      </c>
      <c r="F3330" s="14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38"/>
      <c r="S3330" s="38"/>
      <c r="T3330" s="15"/>
      <c r="V3330" s="16">
        <f>(G3330+H3330+I3330+J3330+K3330+L3330+M3330+N3330+O3330+P3330+Q3330+R3330+S3330+T3330)*40</f>
        <v>0</v>
      </c>
    </row>
    <row r="3331" spans="1:22" x14ac:dyDescent="0.25">
      <c r="A3331" s="10" t="s">
        <v>566</v>
      </c>
      <c r="B3331" s="11" t="s">
        <v>981</v>
      </c>
      <c r="C3331" s="12" t="s">
        <v>2011</v>
      </c>
      <c r="D3331" s="10">
        <v>102</v>
      </c>
      <c r="E3331" s="13" t="s">
        <v>5354</v>
      </c>
      <c r="F3331" s="14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38"/>
      <c r="S3331" s="38"/>
      <c r="T3331" s="15"/>
      <c r="V3331" s="16">
        <f>(G3331+H3331+I3331+J3331+K3331+L3331+M3331+N3331+O3331+P3331+Q3331+R3331+S3331+T3331)*102</f>
        <v>0</v>
      </c>
    </row>
    <row r="3332" spans="1:22" x14ac:dyDescent="0.25">
      <c r="A3332" s="10" t="s">
        <v>569</v>
      </c>
      <c r="B3332" s="11" t="s">
        <v>982</v>
      </c>
      <c r="C3332" s="12" t="s">
        <v>2012</v>
      </c>
      <c r="D3332" s="10">
        <v>40</v>
      </c>
      <c r="E3332" s="13" t="s">
        <v>5354</v>
      </c>
      <c r="F3332" s="14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38"/>
      <c r="S3332" s="38"/>
      <c r="T3332" s="15"/>
      <c r="V3332" s="16">
        <f>(G3332+H3332+I3332+J3332+K3332+L3332+M3332+N3332+O3332+P3332+Q3332+R3332+S3332+T3332)*40</f>
        <v>0</v>
      </c>
    </row>
    <row r="3333" spans="1:22" x14ac:dyDescent="0.25">
      <c r="A3333" s="10" t="s">
        <v>568</v>
      </c>
      <c r="B3333" s="11" t="s">
        <v>982</v>
      </c>
      <c r="C3333" s="12" t="s">
        <v>2012</v>
      </c>
      <c r="D3333" s="10">
        <v>102</v>
      </c>
      <c r="E3333" s="13" t="s">
        <v>5354</v>
      </c>
      <c r="F3333" s="14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38"/>
      <c r="S3333" s="38"/>
      <c r="T3333" s="15"/>
      <c r="V3333" s="16">
        <f t="shared" ref="V3333:V3344" si="400">(G3333+H3333+I3333+J3333+K3333+L3333+M3333+N3333+O3333+P3333+Q3333+R3333+S3333+T3333)*102</f>
        <v>0</v>
      </c>
    </row>
    <row r="3334" spans="1:22" x14ac:dyDescent="0.25">
      <c r="A3334" s="10">
        <v>74887</v>
      </c>
      <c r="B3334" s="11" t="s">
        <v>983</v>
      </c>
      <c r="C3334" s="12" t="s">
        <v>2013</v>
      </c>
      <c r="D3334" s="10">
        <v>102</v>
      </c>
      <c r="E3334" s="13">
        <v>26</v>
      </c>
      <c r="F3334" s="14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38"/>
      <c r="T3334" s="15"/>
      <c r="V3334" s="16">
        <f t="shared" si="400"/>
        <v>0</v>
      </c>
    </row>
    <row r="3335" spans="1:22" x14ac:dyDescent="0.25">
      <c r="A3335" s="10">
        <v>9715</v>
      </c>
      <c r="B3335" s="11" t="s">
        <v>984</v>
      </c>
      <c r="C3335" s="12" t="s">
        <v>2014</v>
      </c>
      <c r="D3335" s="10">
        <v>102</v>
      </c>
      <c r="E3335" s="13">
        <v>26</v>
      </c>
      <c r="F3335" s="14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38"/>
      <c r="T3335" s="15"/>
      <c r="V3335" s="16">
        <f t="shared" si="400"/>
        <v>0</v>
      </c>
    </row>
    <row r="3336" spans="1:22" x14ac:dyDescent="0.25">
      <c r="A3336" s="10">
        <v>9712</v>
      </c>
      <c r="B3336" s="11" t="s">
        <v>984</v>
      </c>
      <c r="C3336" s="12" t="s">
        <v>2015</v>
      </c>
      <c r="D3336" s="10">
        <v>102</v>
      </c>
      <c r="E3336" s="13">
        <v>26</v>
      </c>
      <c r="F3336" s="14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38"/>
      <c r="T3336" s="15"/>
      <c r="V3336" s="16">
        <f t="shared" si="400"/>
        <v>0</v>
      </c>
    </row>
    <row r="3337" spans="1:22" x14ac:dyDescent="0.25">
      <c r="A3337" s="10">
        <v>9714</v>
      </c>
      <c r="B3337" s="11" t="s">
        <v>984</v>
      </c>
      <c r="C3337" s="12" t="s">
        <v>2016</v>
      </c>
      <c r="D3337" s="10">
        <v>102</v>
      </c>
      <c r="E3337" s="13">
        <v>26</v>
      </c>
      <c r="F3337" s="14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38"/>
      <c r="T3337" s="15"/>
      <c r="V3337" s="16">
        <f t="shared" si="400"/>
        <v>0</v>
      </c>
    </row>
    <row r="3338" spans="1:22" x14ac:dyDescent="0.25">
      <c r="A3338" s="10">
        <v>9713</v>
      </c>
      <c r="B3338" s="11" t="s">
        <v>984</v>
      </c>
      <c r="C3338" s="12" t="s">
        <v>2017</v>
      </c>
      <c r="D3338" s="10">
        <v>102</v>
      </c>
      <c r="E3338" s="13">
        <v>26</v>
      </c>
      <c r="F3338" s="14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15"/>
      <c r="S3338" s="38"/>
      <c r="T3338" s="15"/>
      <c r="V3338" s="16">
        <f t="shared" si="400"/>
        <v>0</v>
      </c>
    </row>
    <row r="3339" spans="1:22" x14ac:dyDescent="0.25">
      <c r="A3339" s="10">
        <v>75140</v>
      </c>
      <c r="B3339" s="11" t="s">
        <v>981</v>
      </c>
      <c r="C3339" s="12" t="s">
        <v>2018</v>
      </c>
      <c r="D3339" s="10">
        <v>102</v>
      </c>
      <c r="E3339" s="13">
        <v>26</v>
      </c>
      <c r="F3339" s="14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38"/>
      <c r="T3339" s="15"/>
      <c r="V3339" s="16">
        <f t="shared" si="400"/>
        <v>0</v>
      </c>
    </row>
    <row r="3340" spans="1:22" x14ac:dyDescent="0.25">
      <c r="A3340" s="10">
        <v>79398</v>
      </c>
      <c r="B3340" s="11" t="s">
        <v>985</v>
      </c>
      <c r="C3340" s="12" t="s">
        <v>2019</v>
      </c>
      <c r="D3340" s="10">
        <v>102</v>
      </c>
      <c r="E3340" s="13" t="s">
        <v>5356</v>
      </c>
      <c r="F3340" s="14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15"/>
      <c r="S3340" s="38"/>
      <c r="T3340" s="38"/>
      <c r="V3340" s="16">
        <f t="shared" si="400"/>
        <v>0</v>
      </c>
    </row>
    <row r="3341" spans="1:22" x14ac:dyDescent="0.25">
      <c r="A3341" s="10">
        <v>9473</v>
      </c>
      <c r="B3341" s="11" t="s">
        <v>982</v>
      </c>
      <c r="C3341" s="12" t="s">
        <v>2020</v>
      </c>
      <c r="D3341" s="10">
        <v>102</v>
      </c>
      <c r="E3341" s="13" t="s">
        <v>5354</v>
      </c>
      <c r="F3341" s="14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38"/>
      <c r="S3341" s="38"/>
      <c r="T3341" s="15"/>
      <c r="V3341" s="16">
        <f t="shared" si="400"/>
        <v>0</v>
      </c>
    </row>
    <row r="3342" spans="1:22" x14ac:dyDescent="0.25">
      <c r="A3342" s="10">
        <v>74847</v>
      </c>
      <c r="B3342" s="11" t="s">
        <v>982</v>
      </c>
      <c r="C3342" s="12" t="s">
        <v>2021</v>
      </c>
      <c r="D3342" s="10">
        <v>102</v>
      </c>
      <c r="E3342" s="13">
        <v>38</v>
      </c>
      <c r="F3342" s="14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15"/>
      <c r="S3342" s="15"/>
      <c r="T3342" s="38"/>
      <c r="V3342" s="16">
        <f t="shared" si="400"/>
        <v>0</v>
      </c>
    </row>
    <row r="3343" spans="1:22" x14ac:dyDescent="0.25">
      <c r="A3343" s="10">
        <v>79397</v>
      </c>
      <c r="B3343" s="11" t="s">
        <v>982</v>
      </c>
      <c r="C3343" s="12" t="s">
        <v>2022</v>
      </c>
      <c r="D3343" s="10">
        <v>102</v>
      </c>
      <c r="E3343" s="13" t="s">
        <v>5356</v>
      </c>
      <c r="F3343" s="14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38"/>
      <c r="T3343" s="38"/>
      <c r="V3343" s="16">
        <f t="shared" si="400"/>
        <v>0</v>
      </c>
    </row>
    <row r="3344" spans="1:22" x14ac:dyDescent="0.25">
      <c r="A3344" s="10">
        <v>75047</v>
      </c>
      <c r="B3344" s="11" t="s">
        <v>982</v>
      </c>
      <c r="C3344" s="12" t="s">
        <v>2023</v>
      </c>
      <c r="D3344" s="10">
        <v>102</v>
      </c>
      <c r="E3344" s="13">
        <v>38</v>
      </c>
      <c r="F3344" s="14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15"/>
      <c r="S3344" s="15"/>
      <c r="T3344" s="38"/>
      <c r="V3344" s="16">
        <f t="shared" si="400"/>
        <v>0</v>
      </c>
    </row>
    <row r="3345" spans="1:22" x14ac:dyDescent="0.25">
      <c r="A3345" s="10" t="s">
        <v>571</v>
      </c>
      <c r="B3345" s="11" t="s">
        <v>982</v>
      </c>
      <c r="C3345" s="12" t="s">
        <v>2024</v>
      </c>
      <c r="D3345" s="10">
        <v>40</v>
      </c>
      <c r="E3345" s="13" t="s">
        <v>5354</v>
      </c>
      <c r="F3345" s="14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38"/>
      <c r="S3345" s="38"/>
      <c r="T3345" s="15"/>
      <c r="V3345" s="16">
        <f>(G3345+H3345+I3345+J3345+K3345+L3345+M3345+N3345+O3345+P3345+Q3345+R3345+S3345+T3345)*40</f>
        <v>0</v>
      </c>
    </row>
    <row r="3346" spans="1:22" x14ac:dyDescent="0.25">
      <c r="A3346" s="10" t="s">
        <v>570</v>
      </c>
      <c r="B3346" s="11" t="s">
        <v>982</v>
      </c>
      <c r="C3346" s="12" t="s">
        <v>2024</v>
      </c>
      <c r="D3346" s="10">
        <v>102</v>
      </c>
      <c r="E3346" s="13" t="s">
        <v>5354</v>
      </c>
      <c r="F3346" s="14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38"/>
      <c r="S3346" s="38"/>
      <c r="T3346" s="15"/>
      <c r="V3346" s="16">
        <f t="shared" ref="V3346:V3348" si="401">(G3346+H3346+I3346+J3346+K3346+L3346+M3346+N3346+O3346+P3346+Q3346+R3346+S3346+T3346)*102</f>
        <v>0</v>
      </c>
    </row>
    <row r="3347" spans="1:22" x14ac:dyDescent="0.25">
      <c r="A3347" s="10">
        <v>79360</v>
      </c>
      <c r="B3347" s="11" t="s">
        <v>982</v>
      </c>
      <c r="C3347" s="12" t="s">
        <v>2025</v>
      </c>
      <c r="D3347" s="10">
        <v>102</v>
      </c>
      <c r="E3347" s="13" t="s">
        <v>5356</v>
      </c>
      <c r="F3347" s="14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38"/>
      <c r="T3347" s="38"/>
      <c r="V3347" s="16">
        <f t="shared" si="401"/>
        <v>0</v>
      </c>
    </row>
    <row r="3348" spans="1:22" x14ac:dyDescent="0.25">
      <c r="A3348" s="10">
        <v>79361</v>
      </c>
      <c r="B3348" s="11" t="s">
        <v>982</v>
      </c>
      <c r="C3348" s="12" t="s">
        <v>2026</v>
      </c>
      <c r="D3348" s="10">
        <v>102</v>
      </c>
      <c r="E3348" s="13" t="s">
        <v>5356</v>
      </c>
      <c r="F3348" s="14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15"/>
      <c r="S3348" s="38"/>
      <c r="T3348" s="38"/>
      <c r="V3348" s="16">
        <f t="shared" si="401"/>
        <v>0</v>
      </c>
    </row>
    <row r="3349" spans="1:22" s="3" customFormat="1" x14ac:dyDescent="0.25">
      <c r="A3349" s="17"/>
      <c r="B3349" s="18"/>
      <c r="C3349" s="19"/>
      <c r="D3349" s="17"/>
      <c r="E3349" s="23"/>
      <c r="F3349" s="14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V3349" s="22"/>
    </row>
    <row r="3350" spans="1:22" x14ac:dyDescent="0.25">
      <c r="A3350" s="10">
        <v>74459</v>
      </c>
      <c r="B3350" s="11" t="s">
        <v>986</v>
      </c>
      <c r="C3350" s="12" t="s">
        <v>2027</v>
      </c>
      <c r="D3350" s="10">
        <v>102</v>
      </c>
      <c r="E3350" s="13">
        <v>26</v>
      </c>
      <c r="F3350" s="14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38"/>
      <c r="T3350" s="15"/>
      <c r="V3350" s="16">
        <f>(G3350+H3350+I3350+J3350+K3350+L3350+M3350+N3350+O3350+P3350+Q3350+R3350+S3350+T3350)*102</f>
        <v>0</v>
      </c>
    </row>
    <row r="3351" spans="1:22" x14ac:dyDescent="0.25">
      <c r="A3351" s="10" t="s">
        <v>3180</v>
      </c>
      <c r="B3351" s="11" t="s">
        <v>986</v>
      </c>
      <c r="C3351" s="12" t="s">
        <v>128</v>
      </c>
      <c r="D3351" s="10" t="s">
        <v>96</v>
      </c>
      <c r="E3351" s="13" t="s">
        <v>5360</v>
      </c>
      <c r="F3351" s="14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15"/>
      <c r="R3351" s="15"/>
      <c r="S3351" s="15"/>
      <c r="T3351" s="15"/>
      <c r="V3351" s="16">
        <f>(G3351+H3351+I3351+J3351+K3351+L3351+M3351+N3351+O3351+P3351+Q3351+R3351+S3351+T3351)*288</f>
        <v>0</v>
      </c>
    </row>
    <row r="3352" spans="1:22" x14ac:dyDescent="0.25">
      <c r="A3352" s="10">
        <v>71457</v>
      </c>
      <c r="B3352" s="11" t="s">
        <v>986</v>
      </c>
      <c r="C3352" s="12" t="s">
        <v>2028</v>
      </c>
      <c r="D3352" s="10">
        <v>102</v>
      </c>
      <c r="E3352" s="13">
        <v>26</v>
      </c>
      <c r="F3352" s="14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38"/>
      <c r="T3352" s="15"/>
      <c r="V3352" s="16">
        <f>(G3352+H3352+I3352+J3352+K3352+L3352+M3352+N3352+O3352+P3352+Q3352+R3352+S3352+T3352)*102</f>
        <v>0</v>
      </c>
    </row>
    <row r="3353" spans="1:22" x14ac:dyDescent="0.25">
      <c r="A3353" s="10" t="s">
        <v>3181</v>
      </c>
      <c r="B3353" s="11" t="s">
        <v>986</v>
      </c>
      <c r="C3353" s="12" t="s">
        <v>4588</v>
      </c>
      <c r="D3353" s="10" t="s">
        <v>95</v>
      </c>
      <c r="E3353" s="13" t="s">
        <v>5360</v>
      </c>
      <c r="F3353" s="14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15"/>
      <c r="R3353" s="15"/>
      <c r="S3353" s="15"/>
      <c r="T3353" s="15"/>
      <c r="V3353" s="16">
        <f>(G3353+H3353+I3353+J3353+K3353+L3353+M3353+N3353+O3353+P3353+Q3353+R3353+S3353+T3353)*100</f>
        <v>0</v>
      </c>
    </row>
    <row r="3354" spans="1:22" x14ac:dyDescent="0.25">
      <c r="A3354" s="10">
        <v>74474</v>
      </c>
      <c r="B3354" s="11" t="s">
        <v>987</v>
      </c>
      <c r="C3354" s="12" t="s">
        <v>2029</v>
      </c>
      <c r="D3354" s="10">
        <v>102</v>
      </c>
      <c r="E3354" s="13">
        <v>26</v>
      </c>
      <c r="F3354" s="14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38"/>
      <c r="T3354" s="15"/>
      <c r="V3354" s="16">
        <f>(G3354+H3354+I3354+J3354+K3354+L3354+M3354+N3354+O3354+P3354+Q3354+R3354+S3354+T3354)*102</f>
        <v>0</v>
      </c>
    </row>
    <row r="3355" spans="1:22" x14ac:dyDescent="0.25">
      <c r="A3355" s="10" t="s">
        <v>4709</v>
      </c>
      <c r="B3355" s="11" t="s">
        <v>3507</v>
      </c>
      <c r="C3355" s="12" t="s">
        <v>4589</v>
      </c>
      <c r="D3355" s="10" t="s">
        <v>4722</v>
      </c>
      <c r="E3355" s="13" t="s">
        <v>5363</v>
      </c>
      <c r="F3355" s="14"/>
      <c r="G3355" s="15"/>
      <c r="H3355" s="15"/>
      <c r="I3355" s="38"/>
      <c r="J3355" s="15"/>
      <c r="K3355" s="38"/>
      <c r="L3355" s="15"/>
      <c r="M3355" s="38"/>
      <c r="N3355" s="15"/>
      <c r="O3355" s="38"/>
      <c r="P3355" s="15"/>
      <c r="Q3355" s="15"/>
      <c r="R3355" s="15"/>
      <c r="S3355" s="15"/>
      <c r="T3355" s="15"/>
      <c r="V3355" s="16">
        <f>(G3355+H3355+I3355+J3355+K3355+L3355+M3355+N3355+O3355+P3355+Q3355+R3355+S3355+T3355)*60</f>
        <v>0</v>
      </c>
    </row>
    <row r="3356" spans="1:22" x14ac:dyDescent="0.25">
      <c r="A3356" s="10" t="s">
        <v>3182</v>
      </c>
      <c r="B3356" s="11" t="s">
        <v>3507</v>
      </c>
      <c r="C3356" s="12" t="s">
        <v>4589</v>
      </c>
      <c r="D3356" s="10" t="s">
        <v>133</v>
      </c>
      <c r="E3356" s="13" t="s">
        <v>5349</v>
      </c>
      <c r="F3356" s="14"/>
      <c r="G3356" s="15"/>
      <c r="H3356" s="15"/>
      <c r="I3356" s="38"/>
      <c r="J3356" s="38"/>
      <c r="K3356" s="38"/>
      <c r="L3356" s="38"/>
      <c r="M3356" s="38"/>
      <c r="N3356" s="38"/>
      <c r="O3356" s="38"/>
      <c r="P3356" s="38"/>
      <c r="Q3356" s="15"/>
      <c r="R3356" s="15"/>
      <c r="S3356" s="15"/>
      <c r="T3356" s="15"/>
      <c r="V3356" s="16">
        <f>(G3356+H3356+I3356+J3356+K3356+L3356+M3356+N3356+O3356+P3356+Q3356+R3356+S3356+T3356)*70</f>
        <v>0</v>
      </c>
    </row>
    <row r="3357" spans="1:22" x14ac:dyDescent="0.25">
      <c r="A3357" s="10" t="s">
        <v>4710</v>
      </c>
      <c r="B3357" s="11" t="s">
        <v>3507</v>
      </c>
      <c r="C3357" s="12" t="s">
        <v>4589</v>
      </c>
      <c r="D3357" s="10">
        <v>103</v>
      </c>
      <c r="E3357" s="13" t="s">
        <v>5363</v>
      </c>
      <c r="F3357" s="14"/>
      <c r="G3357" s="15"/>
      <c r="H3357" s="15"/>
      <c r="I3357" s="38"/>
      <c r="J3357" s="15"/>
      <c r="K3357" s="38"/>
      <c r="L3357" s="15"/>
      <c r="M3357" s="38"/>
      <c r="N3357" s="15"/>
      <c r="O3357" s="38"/>
      <c r="P3357" s="15"/>
      <c r="Q3357" s="15"/>
      <c r="R3357" s="15"/>
      <c r="S3357" s="15"/>
      <c r="T3357" s="15"/>
      <c r="V3357" s="16">
        <f>(G3357+H3357+I3357+J3357+K3357+L3357+M3357+N3357+O3357+P3357+Q3357+R3357+S3357+T3357)*103</f>
        <v>0</v>
      </c>
    </row>
    <row r="3358" spans="1:22" x14ac:dyDescent="0.25">
      <c r="A3358" s="10" t="s">
        <v>3183</v>
      </c>
      <c r="B3358" s="11" t="s">
        <v>3507</v>
      </c>
      <c r="C3358" s="12" t="s">
        <v>4589</v>
      </c>
      <c r="D3358" s="10" t="s">
        <v>131</v>
      </c>
      <c r="E3358" s="13" t="s">
        <v>5349</v>
      </c>
      <c r="F3358" s="14"/>
      <c r="G3358" s="15"/>
      <c r="H3358" s="15"/>
      <c r="I3358" s="38"/>
      <c r="J3358" s="38"/>
      <c r="K3358" s="38"/>
      <c r="L3358" s="38"/>
      <c r="M3358" s="38"/>
      <c r="N3358" s="38"/>
      <c r="O3358" s="38"/>
      <c r="P3358" s="38"/>
      <c r="Q3358" s="15"/>
      <c r="R3358" s="15"/>
      <c r="S3358" s="15"/>
      <c r="T3358" s="15"/>
      <c r="V3358" s="16">
        <f>(G3358+H3358+I3358+J3358+K3358+L3358+M3358+N3358+O3358+P3358+Q3358+R3358+S3358+T3358)*150</f>
        <v>0</v>
      </c>
    </row>
    <row r="3359" spans="1:22" x14ac:dyDescent="0.25">
      <c r="A3359" s="10" t="s">
        <v>4711</v>
      </c>
      <c r="B3359" s="11" t="s">
        <v>3508</v>
      </c>
      <c r="C3359" s="12" t="s">
        <v>4850</v>
      </c>
      <c r="D3359" s="10">
        <v>103</v>
      </c>
      <c r="E3359" s="13" t="s">
        <v>5363</v>
      </c>
      <c r="F3359" s="14"/>
      <c r="G3359" s="15"/>
      <c r="H3359" s="15"/>
      <c r="I3359" s="38"/>
      <c r="J3359" s="15"/>
      <c r="K3359" s="38"/>
      <c r="L3359" s="15"/>
      <c r="M3359" s="38"/>
      <c r="N3359" s="15"/>
      <c r="O3359" s="38"/>
      <c r="P3359" s="15"/>
      <c r="Q3359" s="15"/>
      <c r="R3359" s="15"/>
      <c r="S3359" s="15"/>
      <c r="T3359" s="15"/>
      <c r="V3359" s="16">
        <f t="shared" ref="V3359:V3361" si="402">(G3359+H3359+I3359+J3359+K3359+L3359+M3359+N3359+O3359+P3359+Q3359+R3359+S3359+T3359)*103</f>
        <v>0</v>
      </c>
    </row>
    <row r="3360" spans="1:22" x14ac:dyDescent="0.25">
      <c r="A3360" s="10" t="s">
        <v>4712</v>
      </c>
      <c r="B3360" s="11" t="s">
        <v>3508</v>
      </c>
      <c r="C3360" s="12" t="s">
        <v>4851</v>
      </c>
      <c r="D3360" s="10">
        <v>103</v>
      </c>
      <c r="E3360" s="13" t="s">
        <v>5363</v>
      </c>
      <c r="F3360" s="14"/>
      <c r="G3360" s="15"/>
      <c r="H3360" s="15"/>
      <c r="I3360" s="38"/>
      <c r="J3360" s="15"/>
      <c r="K3360" s="38"/>
      <c r="L3360" s="15"/>
      <c r="M3360" s="38"/>
      <c r="N3360" s="15"/>
      <c r="O3360" s="38"/>
      <c r="P3360" s="15"/>
      <c r="Q3360" s="15"/>
      <c r="R3360" s="15"/>
      <c r="S3360" s="15"/>
      <c r="T3360" s="15"/>
      <c r="V3360" s="16">
        <f t="shared" si="402"/>
        <v>0</v>
      </c>
    </row>
    <row r="3361" spans="1:22" x14ac:dyDescent="0.25">
      <c r="A3361" s="10" t="s">
        <v>4713</v>
      </c>
      <c r="B3361" s="11" t="s">
        <v>3508</v>
      </c>
      <c r="C3361" s="12" t="s">
        <v>4852</v>
      </c>
      <c r="D3361" s="10">
        <v>103</v>
      </c>
      <c r="E3361" s="13" t="s">
        <v>5363</v>
      </c>
      <c r="F3361" s="14"/>
      <c r="G3361" s="15"/>
      <c r="H3361" s="15"/>
      <c r="I3361" s="38"/>
      <c r="J3361" s="15"/>
      <c r="K3361" s="38"/>
      <c r="L3361" s="15"/>
      <c r="M3361" s="38"/>
      <c r="N3361" s="15"/>
      <c r="O3361" s="38"/>
      <c r="P3361" s="15"/>
      <c r="Q3361" s="15"/>
      <c r="R3361" s="15"/>
      <c r="S3361" s="15"/>
      <c r="T3361" s="15"/>
      <c r="V3361" s="16">
        <f t="shared" si="402"/>
        <v>0</v>
      </c>
    </row>
    <row r="3362" spans="1:22" x14ac:dyDescent="0.25">
      <c r="A3362" s="10" t="s">
        <v>3184</v>
      </c>
      <c r="B3362" s="11" t="s">
        <v>3508</v>
      </c>
      <c r="C3362" s="12" t="s">
        <v>4590</v>
      </c>
      <c r="D3362" s="10" t="s">
        <v>95</v>
      </c>
      <c r="E3362" s="13" t="s">
        <v>5360</v>
      </c>
      <c r="F3362" s="14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15"/>
      <c r="R3362" s="15"/>
      <c r="S3362" s="15"/>
      <c r="T3362" s="15"/>
      <c r="V3362" s="16">
        <f t="shared" ref="V3362:V3371" si="403">(G3362+H3362+I3362+J3362+K3362+L3362+M3362+N3362+O3362+P3362+Q3362+R3362+S3362+T3362)*100</f>
        <v>0</v>
      </c>
    </row>
    <row r="3363" spans="1:22" x14ac:dyDescent="0.25">
      <c r="A3363" s="10" t="s">
        <v>3185</v>
      </c>
      <c r="B3363" s="11" t="s">
        <v>3508</v>
      </c>
      <c r="C3363" s="12" t="s">
        <v>4591</v>
      </c>
      <c r="D3363" s="10" t="s">
        <v>95</v>
      </c>
      <c r="E3363" s="13" t="s">
        <v>5360</v>
      </c>
      <c r="F3363" s="14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15"/>
      <c r="R3363" s="15"/>
      <c r="S3363" s="15"/>
      <c r="T3363" s="15"/>
      <c r="V3363" s="16">
        <f t="shared" si="403"/>
        <v>0</v>
      </c>
    </row>
    <row r="3364" spans="1:22" x14ac:dyDescent="0.25">
      <c r="A3364" s="10" t="s">
        <v>3186</v>
      </c>
      <c r="B3364" s="11" t="s">
        <v>3508</v>
      </c>
      <c r="C3364" s="12" t="s">
        <v>4592</v>
      </c>
      <c r="D3364" s="10" t="s">
        <v>95</v>
      </c>
      <c r="E3364" s="13" t="s">
        <v>5360</v>
      </c>
      <c r="F3364" s="14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15"/>
      <c r="R3364" s="15"/>
      <c r="S3364" s="15"/>
      <c r="T3364" s="15"/>
      <c r="V3364" s="16">
        <f t="shared" si="403"/>
        <v>0</v>
      </c>
    </row>
    <row r="3365" spans="1:22" x14ac:dyDescent="0.25">
      <c r="A3365" s="10" t="s">
        <v>3187</v>
      </c>
      <c r="B3365" s="11" t="s">
        <v>3508</v>
      </c>
      <c r="C3365" s="12" t="s">
        <v>4593</v>
      </c>
      <c r="D3365" s="10" t="s">
        <v>95</v>
      </c>
      <c r="E3365" s="13" t="s">
        <v>5360</v>
      </c>
      <c r="F3365" s="14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15"/>
      <c r="R3365" s="15"/>
      <c r="S3365" s="15"/>
      <c r="T3365" s="15"/>
      <c r="V3365" s="16">
        <f t="shared" si="403"/>
        <v>0</v>
      </c>
    </row>
    <row r="3366" spans="1:22" x14ac:dyDescent="0.25">
      <c r="A3366" s="10" t="s">
        <v>3188</v>
      </c>
      <c r="B3366" s="11" t="s">
        <v>3508</v>
      </c>
      <c r="C3366" s="12" t="s">
        <v>4594</v>
      </c>
      <c r="D3366" s="10" t="s">
        <v>95</v>
      </c>
      <c r="E3366" s="13" t="s">
        <v>5360</v>
      </c>
      <c r="F3366" s="14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15"/>
      <c r="R3366" s="15"/>
      <c r="S3366" s="15"/>
      <c r="T3366" s="15"/>
      <c r="V3366" s="16">
        <f t="shared" si="403"/>
        <v>0</v>
      </c>
    </row>
    <row r="3367" spans="1:22" x14ac:dyDescent="0.25">
      <c r="A3367" s="10" t="s">
        <v>3189</v>
      </c>
      <c r="B3367" s="11" t="s">
        <v>3508</v>
      </c>
      <c r="C3367" s="12" t="s">
        <v>4595</v>
      </c>
      <c r="D3367" s="10" t="s">
        <v>95</v>
      </c>
      <c r="E3367" s="13" t="s">
        <v>5360</v>
      </c>
      <c r="F3367" s="14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15"/>
      <c r="R3367" s="15"/>
      <c r="S3367" s="15"/>
      <c r="T3367" s="15"/>
      <c r="V3367" s="16">
        <f t="shared" si="403"/>
        <v>0</v>
      </c>
    </row>
    <row r="3368" spans="1:22" x14ac:dyDescent="0.25">
      <c r="A3368" s="10" t="s">
        <v>3190</v>
      </c>
      <c r="B3368" s="11" t="s">
        <v>3508</v>
      </c>
      <c r="C3368" s="12" t="s">
        <v>4596</v>
      </c>
      <c r="D3368" s="10" t="s">
        <v>95</v>
      </c>
      <c r="E3368" s="13" t="s">
        <v>5360</v>
      </c>
      <c r="F3368" s="14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15"/>
      <c r="R3368" s="15"/>
      <c r="S3368" s="15"/>
      <c r="T3368" s="15"/>
      <c r="V3368" s="16">
        <f t="shared" si="403"/>
        <v>0</v>
      </c>
    </row>
    <row r="3369" spans="1:22" x14ac:dyDescent="0.25">
      <c r="A3369" s="10" t="s">
        <v>3191</v>
      </c>
      <c r="B3369" s="11" t="s">
        <v>3508</v>
      </c>
      <c r="C3369" s="12" t="s">
        <v>4597</v>
      </c>
      <c r="D3369" s="10" t="s">
        <v>95</v>
      </c>
      <c r="E3369" s="13" t="s">
        <v>5360</v>
      </c>
      <c r="F3369" s="14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15"/>
      <c r="R3369" s="15"/>
      <c r="S3369" s="15"/>
      <c r="T3369" s="15"/>
      <c r="V3369" s="16">
        <f t="shared" si="403"/>
        <v>0</v>
      </c>
    </row>
    <row r="3370" spans="1:22" x14ac:dyDescent="0.25">
      <c r="A3370" s="10" t="s">
        <v>3192</v>
      </c>
      <c r="B3370" s="11" t="s">
        <v>3508</v>
      </c>
      <c r="C3370" s="12" t="s">
        <v>4598</v>
      </c>
      <c r="D3370" s="10" t="s">
        <v>95</v>
      </c>
      <c r="E3370" s="13" t="s">
        <v>5360</v>
      </c>
      <c r="F3370" s="14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15"/>
      <c r="R3370" s="15"/>
      <c r="S3370" s="15"/>
      <c r="T3370" s="15"/>
      <c r="V3370" s="16">
        <f t="shared" si="403"/>
        <v>0</v>
      </c>
    </row>
    <row r="3371" spans="1:22" x14ac:dyDescent="0.25">
      <c r="A3371" s="10" t="s">
        <v>3193</v>
      </c>
      <c r="B3371" s="11" t="s">
        <v>3508</v>
      </c>
      <c r="C3371" s="12" t="s">
        <v>4599</v>
      </c>
      <c r="D3371" s="10" t="s">
        <v>95</v>
      </c>
      <c r="E3371" s="13" t="s">
        <v>5360</v>
      </c>
      <c r="F3371" s="14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15"/>
      <c r="R3371" s="15"/>
      <c r="S3371" s="15"/>
      <c r="T3371" s="15"/>
      <c r="V3371" s="16">
        <f t="shared" si="403"/>
        <v>0</v>
      </c>
    </row>
    <row r="3372" spans="1:22" x14ac:dyDescent="0.25">
      <c r="A3372" s="10">
        <v>1467</v>
      </c>
      <c r="B3372" s="11" t="s">
        <v>988</v>
      </c>
      <c r="C3372" s="12" t="s">
        <v>2030</v>
      </c>
      <c r="D3372" s="10">
        <v>102</v>
      </c>
      <c r="E3372" s="13">
        <v>26</v>
      </c>
      <c r="F3372" s="14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38"/>
      <c r="T3372" s="15"/>
      <c r="V3372" s="16">
        <f>(G3372+H3372+I3372+J3372+K3372+L3372+M3372+N3372+O3372+P3372+Q3372+R3372+S3372+T3372)*102</f>
        <v>0</v>
      </c>
    </row>
    <row r="3373" spans="1:22" x14ac:dyDescent="0.25">
      <c r="A3373" s="10" t="s">
        <v>4714</v>
      </c>
      <c r="B3373" s="11" t="s">
        <v>3508</v>
      </c>
      <c r="C3373" s="12" t="s">
        <v>4853</v>
      </c>
      <c r="D3373" s="10">
        <v>103</v>
      </c>
      <c r="E3373" s="13" t="s">
        <v>5363</v>
      </c>
      <c r="F3373" s="14"/>
      <c r="G3373" s="15"/>
      <c r="H3373" s="15"/>
      <c r="I3373" s="38"/>
      <c r="J3373" s="15"/>
      <c r="K3373" s="38"/>
      <c r="L3373" s="15"/>
      <c r="M3373" s="38"/>
      <c r="N3373" s="15"/>
      <c r="O3373" s="38"/>
      <c r="P3373" s="15"/>
      <c r="Q3373" s="15"/>
      <c r="R3373" s="15"/>
      <c r="S3373" s="15"/>
      <c r="T3373" s="15"/>
      <c r="V3373" s="16">
        <f t="shared" ref="V3373:V3379" si="404">(G3373+H3373+I3373+J3373+K3373+L3373+M3373+N3373+O3373+P3373+Q3373+R3373+S3373+T3373)*103</f>
        <v>0</v>
      </c>
    </row>
    <row r="3374" spans="1:22" x14ac:dyDescent="0.25">
      <c r="A3374" s="10" t="s">
        <v>4715</v>
      </c>
      <c r="B3374" s="11" t="s">
        <v>3508</v>
      </c>
      <c r="C3374" s="12" t="s">
        <v>4854</v>
      </c>
      <c r="D3374" s="10">
        <v>103</v>
      </c>
      <c r="E3374" s="13" t="s">
        <v>5363</v>
      </c>
      <c r="F3374" s="14"/>
      <c r="G3374" s="15"/>
      <c r="H3374" s="15"/>
      <c r="I3374" s="38"/>
      <c r="J3374" s="15"/>
      <c r="K3374" s="38"/>
      <c r="L3374" s="15"/>
      <c r="M3374" s="38"/>
      <c r="N3374" s="15"/>
      <c r="O3374" s="38"/>
      <c r="P3374" s="15"/>
      <c r="Q3374" s="15"/>
      <c r="R3374" s="15"/>
      <c r="S3374" s="15"/>
      <c r="T3374" s="15"/>
      <c r="V3374" s="16">
        <f t="shared" si="404"/>
        <v>0</v>
      </c>
    </row>
    <row r="3375" spans="1:22" x14ac:dyDescent="0.25">
      <c r="A3375" s="10" t="s">
        <v>4716</v>
      </c>
      <c r="B3375" s="11" t="s">
        <v>3508</v>
      </c>
      <c r="C3375" s="12" t="s">
        <v>4855</v>
      </c>
      <c r="D3375" s="10">
        <v>103</v>
      </c>
      <c r="E3375" s="13" t="s">
        <v>5363</v>
      </c>
      <c r="F3375" s="14"/>
      <c r="G3375" s="15"/>
      <c r="H3375" s="15"/>
      <c r="I3375" s="38"/>
      <c r="J3375" s="15"/>
      <c r="K3375" s="38"/>
      <c r="L3375" s="15"/>
      <c r="M3375" s="38"/>
      <c r="N3375" s="15"/>
      <c r="O3375" s="38"/>
      <c r="P3375" s="15"/>
      <c r="Q3375" s="15"/>
      <c r="R3375" s="15"/>
      <c r="S3375" s="15"/>
      <c r="T3375" s="15"/>
      <c r="V3375" s="16">
        <f t="shared" si="404"/>
        <v>0</v>
      </c>
    </row>
    <row r="3376" spans="1:22" x14ac:dyDescent="0.25">
      <c r="A3376" s="10" t="s">
        <v>4717</v>
      </c>
      <c r="B3376" s="11" t="s">
        <v>3508</v>
      </c>
      <c r="C3376" s="12" t="s">
        <v>4856</v>
      </c>
      <c r="D3376" s="10">
        <v>103</v>
      </c>
      <c r="E3376" s="13" t="s">
        <v>5363</v>
      </c>
      <c r="F3376" s="14"/>
      <c r="G3376" s="15"/>
      <c r="H3376" s="15"/>
      <c r="I3376" s="38"/>
      <c r="J3376" s="15"/>
      <c r="K3376" s="38"/>
      <c r="L3376" s="15"/>
      <c r="M3376" s="38"/>
      <c r="N3376" s="15"/>
      <c r="O3376" s="38"/>
      <c r="P3376" s="15"/>
      <c r="Q3376" s="15"/>
      <c r="R3376" s="15"/>
      <c r="S3376" s="15"/>
      <c r="T3376" s="15"/>
      <c r="V3376" s="16">
        <f t="shared" si="404"/>
        <v>0</v>
      </c>
    </row>
    <row r="3377" spans="1:22" x14ac:dyDescent="0.25">
      <c r="A3377" s="24" t="s">
        <v>4718</v>
      </c>
      <c r="B3377" s="11" t="s">
        <v>3508</v>
      </c>
      <c r="C3377" s="12" t="s">
        <v>4857</v>
      </c>
      <c r="D3377" s="10">
        <v>103</v>
      </c>
      <c r="E3377" s="13" t="s">
        <v>5363</v>
      </c>
      <c r="F3377" s="14"/>
      <c r="G3377" s="15"/>
      <c r="H3377" s="15"/>
      <c r="I3377" s="38"/>
      <c r="J3377" s="15"/>
      <c r="K3377" s="38"/>
      <c r="L3377" s="15"/>
      <c r="M3377" s="38"/>
      <c r="N3377" s="15"/>
      <c r="O3377" s="38"/>
      <c r="P3377" s="15"/>
      <c r="Q3377" s="15"/>
      <c r="R3377" s="15"/>
      <c r="S3377" s="15"/>
      <c r="T3377" s="15"/>
      <c r="V3377" s="16">
        <f t="shared" si="404"/>
        <v>0</v>
      </c>
    </row>
    <row r="3378" spans="1:22" x14ac:dyDescent="0.25">
      <c r="A3378" s="10" t="s">
        <v>4719</v>
      </c>
      <c r="B3378" s="11" t="s">
        <v>3508</v>
      </c>
      <c r="C3378" s="12" t="s">
        <v>4858</v>
      </c>
      <c r="D3378" s="10">
        <v>103</v>
      </c>
      <c r="E3378" s="13" t="s">
        <v>5363</v>
      </c>
      <c r="F3378" s="14"/>
      <c r="G3378" s="15"/>
      <c r="H3378" s="15"/>
      <c r="I3378" s="38"/>
      <c r="J3378" s="15"/>
      <c r="K3378" s="38"/>
      <c r="L3378" s="15"/>
      <c r="M3378" s="38"/>
      <c r="N3378" s="15"/>
      <c r="O3378" s="38"/>
      <c r="P3378" s="15"/>
      <c r="Q3378" s="15"/>
      <c r="R3378" s="15"/>
      <c r="S3378" s="15"/>
      <c r="T3378" s="15"/>
      <c r="V3378" s="16">
        <f t="shared" si="404"/>
        <v>0</v>
      </c>
    </row>
    <row r="3379" spans="1:22" x14ac:dyDescent="0.25">
      <c r="A3379" s="10" t="s">
        <v>4720</v>
      </c>
      <c r="B3379" s="11" t="s">
        <v>3508</v>
      </c>
      <c r="C3379" s="12" t="s">
        <v>4859</v>
      </c>
      <c r="D3379" s="10">
        <v>103</v>
      </c>
      <c r="E3379" s="13" t="s">
        <v>5363</v>
      </c>
      <c r="F3379" s="14"/>
      <c r="G3379" s="15"/>
      <c r="H3379" s="15"/>
      <c r="I3379" s="38"/>
      <c r="J3379" s="15"/>
      <c r="K3379" s="38"/>
      <c r="L3379" s="15"/>
      <c r="M3379" s="38"/>
      <c r="N3379" s="15"/>
      <c r="O3379" s="38"/>
      <c r="P3379" s="15"/>
      <c r="Q3379" s="15"/>
      <c r="R3379" s="15"/>
      <c r="S3379" s="15"/>
      <c r="T3379" s="15"/>
      <c r="V3379" s="16">
        <f t="shared" si="404"/>
        <v>0</v>
      </c>
    </row>
    <row r="3380" spans="1:22" x14ac:dyDescent="0.25">
      <c r="A3380" s="10" t="s">
        <v>3194</v>
      </c>
      <c r="B3380" s="11" t="s">
        <v>3508</v>
      </c>
      <c r="C3380" s="12" t="s">
        <v>4600</v>
      </c>
      <c r="D3380" s="10" t="s">
        <v>96</v>
      </c>
      <c r="E3380" s="13" t="s">
        <v>5360</v>
      </c>
      <c r="F3380" s="14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15"/>
      <c r="R3380" s="15"/>
      <c r="S3380" s="15"/>
      <c r="T3380" s="15"/>
      <c r="V3380" s="16">
        <f t="shared" ref="V3380:V3381" si="405">(G3380+H3380+I3380+J3380+K3380+L3380+M3380+N3380+O3380+P3380+Q3380+R3380+S3380+T3380)*288</f>
        <v>0</v>
      </c>
    </row>
    <row r="3381" spans="1:22" x14ac:dyDescent="0.25">
      <c r="A3381" s="10" t="s">
        <v>3195</v>
      </c>
      <c r="B3381" s="11" t="s">
        <v>3508</v>
      </c>
      <c r="C3381" s="12" t="s">
        <v>4601</v>
      </c>
      <c r="D3381" s="10" t="s">
        <v>96</v>
      </c>
      <c r="E3381" s="13" t="s">
        <v>5360</v>
      </c>
      <c r="F3381" s="14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15"/>
      <c r="R3381" s="15"/>
      <c r="S3381" s="15"/>
      <c r="T3381" s="15"/>
      <c r="V3381" s="16">
        <f t="shared" si="405"/>
        <v>0</v>
      </c>
    </row>
    <row r="3382" spans="1:22" x14ac:dyDescent="0.25">
      <c r="A3382" s="10" t="s">
        <v>3196</v>
      </c>
      <c r="B3382" s="11" t="s">
        <v>989</v>
      </c>
      <c r="C3382" s="12" t="s">
        <v>4602</v>
      </c>
      <c r="D3382" s="10" t="s">
        <v>133</v>
      </c>
      <c r="E3382" s="13" t="s">
        <v>5349</v>
      </c>
      <c r="F3382" s="14"/>
      <c r="G3382" s="15"/>
      <c r="H3382" s="15"/>
      <c r="I3382" s="38"/>
      <c r="J3382" s="38"/>
      <c r="K3382" s="38"/>
      <c r="L3382" s="38"/>
      <c r="M3382" s="38"/>
      <c r="N3382" s="38"/>
      <c r="O3382" s="38"/>
      <c r="P3382" s="38"/>
      <c r="Q3382" s="15"/>
      <c r="R3382" s="15"/>
      <c r="S3382" s="15"/>
      <c r="T3382" s="15"/>
      <c r="V3382" s="16">
        <f>(G3382+H3382+I3382+J3382+K3382+L3382+M3382+N3382+O3382+P3382+Q3382+R3382+S3382+T3382)*70</f>
        <v>0</v>
      </c>
    </row>
    <row r="3383" spans="1:22" x14ac:dyDescent="0.25">
      <c r="A3383" s="10" t="s">
        <v>3197</v>
      </c>
      <c r="B3383" s="11" t="s">
        <v>989</v>
      </c>
      <c r="C3383" s="12" t="s">
        <v>4602</v>
      </c>
      <c r="D3383" s="10" t="s">
        <v>131</v>
      </c>
      <c r="E3383" s="13" t="s">
        <v>5349</v>
      </c>
      <c r="F3383" s="14"/>
      <c r="G3383" s="15"/>
      <c r="H3383" s="15"/>
      <c r="I3383" s="38"/>
      <c r="J3383" s="38"/>
      <c r="K3383" s="38"/>
      <c r="L3383" s="38"/>
      <c r="M3383" s="38"/>
      <c r="N3383" s="38"/>
      <c r="O3383" s="38"/>
      <c r="P3383" s="38"/>
      <c r="Q3383" s="15"/>
      <c r="R3383" s="15"/>
      <c r="S3383" s="15"/>
      <c r="T3383" s="15"/>
      <c r="V3383" s="16">
        <f>(G3383+H3383+I3383+J3383+K3383+L3383+M3383+N3383+O3383+P3383+Q3383+R3383+S3383+T3383)*150</f>
        <v>0</v>
      </c>
    </row>
    <row r="3384" spans="1:22" x14ac:dyDescent="0.25">
      <c r="A3384" s="10">
        <v>71456</v>
      </c>
      <c r="B3384" s="11" t="s">
        <v>989</v>
      </c>
      <c r="C3384" s="12" t="s">
        <v>2031</v>
      </c>
      <c r="D3384" s="10">
        <v>102</v>
      </c>
      <c r="E3384" s="13">
        <v>26</v>
      </c>
      <c r="F3384" s="14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15"/>
      <c r="S3384" s="38"/>
      <c r="T3384" s="15"/>
      <c r="V3384" s="16">
        <f t="shared" ref="V3384:V3385" si="406">(G3384+H3384+I3384+J3384+K3384+L3384+M3384+N3384+O3384+P3384+Q3384+R3384+S3384+T3384)*102</f>
        <v>0</v>
      </c>
    </row>
    <row r="3385" spans="1:22" x14ac:dyDescent="0.25">
      <c r="A3385" s="10">
        <v>71458</v>
      </c>
      <c r="B3385" s="11" t="s">
        <v>990</v>
      </c>
      <c r="C3385" s="12" t="s">
        <v>2032</v>
      </c>
      <c r="D3385" s="10">
        <v>102</v>
      </c>
      <c r="E3385" s="13">
        <v>26</v>
      </c>
      <c r="F3385" s="14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38"/>
      <c r="T3385" s="15"/>
      <c r="V3385" s="16">
        <f t="shared" si="406"/>
        <v>0</v>
      </c>
    </row>
    <row r="3386" spans="1:22" x14ac:dyDescent="0.25">
      <c r="A3386" s="10" t="s">
        <v>3198</v>
      </c>
      <c r="B3386" s="11" t="s">
        <v>3508</v>
      </c>
      <c r="C3386" s="12" t="s">
        <v>4603</v>
      </c>
      <c r="D3386" s="10" t="s">
        <v>96</v>
      </c>
      <c r="E3386" s="13" t="s">
        <v>5360</v>
      </c>
      <c r="F3386" s="14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15"/>
      <c r="R3386" s="15"/>
      <c r="S3386" s="15"/>
      <c r="T3386" s="15"/>
      <c r="V3386" s="16">
        <f t="shared" ref="V3386:V3389" si="407">(G3386+H3386+I3386+J3386+K3386+L3386+M3386+N3386+O3386+P3386+Q3386+R3386+S3386+T3386)*288</f>
        <v>0</v>
      </c>
    </row>
    <row r="3387" spans="1:22" x14ac:dyDescent="0.25">
      <c r="A3387" s="10" t="s">
        <v>3199</v>
      </c>
      <c r="B3387" s="11" t="s">
        <v>3509</v>
      </c>
      <c r="C3387" s="12" t="s">
        <v>4604</v>
      </c>
      <c r="D3387" s="10" t="s">
        <v>96</v>
      </c>
      <c r="E3387" s="13" t="s">
        <v>5360</v>
      </c>
      <c r="F3387" s="14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15"/>
      <c r="R3387" s="15"/>
      <c r="S3387" s="15"/>
      <c r="T3387" s="15"/>
      <c r="V3387" s="16">
        <f t="shared" si="407"/>
        <v>0</v>
      </c>
    </row>
    <row r="3388" spans="1:22" x14ac:dyDescent="0.25">
      <c r="A3388" s="10" t="s">
        <v>3200</v>
      </c>
      <c r="B3388" s="11" t="s">
        <v>3509</v>
      </c>
      <c r="C3388" s="12" t="s">
        <v>4605</v>
      </c>
      <c r="D3388" s="10" t="s">
        <v>96</v>
      </c>
      <c r="E3388" s="13" t="s">
        <v>5360</v>
      </c>
      <c r="F3388" s="14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15"/>
      <c r="R3388" s="15"/>
      <c r="S3388" s="15"/>
      <c r="T3388" s="15"/>
      <c r="V3388" s="16">
        <f t="shared" si="407"/>
        <v>0</v>
      </c>
    </row>
    <row r="3389" spans="1:22" x14ac:dyDescent="0.25">
      <c r="A3389" s="10" t="s">
        <v>3201</v>
      </c>
      <c r="B3389" s="11" t="s">
        <v>3510</v>
      </c>
      <c r="C3389" s="12" t="s">
        <v>4606</v>
      </c>
      <c r="D3389" s="10" t="s">
        <v>96</v>
      </c>
      <c r="E3389" s="13" t="s">
        <v>5360</v>
      </c>
      <c r="F3389" s="14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15"/>
      <c r="R3389" s="15"/>
      <c r="S3389" s="15"/>
      <c r="T3389" s="15"/>
      <c r="V3389" s="16">
        <f t="shared" si="407"/>
        <v>0</v>
      </c>
    </row>
    <row r="3390" spans="1:22" x14ac:dyDescent="0.25">
      <c r="A3390" s="10" t="s">
        <v>3202</v>
      </c>
      <c r="B3390" s="11" t="s">
        <v>989</v>
      </c>
      <c r="C3390" s="12" t="s">
        <v>4607</v>
      </c>
      <c r="D3390" s="10" t="s">
        <v>95</v>
      </c>
      <c r="E3390" s="13" t="s">
        <v>5360</v>
      </c>
      <c r="F3390" s="14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15"/>
      <c r="R3390" s="15"/>
      <c r="S3390" s="15"/>
      <c r="T3390" s="15"/>
      <c r="V3390" s="16">
        <f t="shared" ref="V3390:V3395" si="408">(G3390+H3390+I3390+J3390+K3390+L3390+M3390+N3390+O3390+P3390+Q3390+R3390+S3390+T3390)*100</f>
        <v>0</v>
      </c>
    </row>
    <row r="3391" spans="1:22" x14ac:dyDescent="0.25">
      <c r="A3391" s="10" t="s">
        <v>3203</v>
      </c>
      <c r="B3391" s="11" t="s">
        <v>989</v>
      </c>
      <c r="C3391" s="12" t="s">
        <v>4608</v>
      </c>
      <c r="D3391" s="10" t="s">
        <v>95</v>
      </c>
      <c r="E3391" s="13" t="s">
        <v>5360</v>
      </c>
      <c r="F3391" s="14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15"/>
      <c r="R3391" s="15"/>
      <c r="S3391" s="15"/>
      <c r="T3391" s="15"/>
      <c r="V3391" s="16">
        <f t="shared" si="408"/>
        <v>0</v>
      </c>
    </row>
    <row r="3392" spans="1:22" x14ac:dyDescent="0.25">
      <c r="A3392" s="10" t="s">
        <v>3204</v>
      </c>
      <c r="B3392" s="11" t="s">
        <v>3508</v>
      </c>
      <c r="C3392" s="12" t="s">
        <v>4609</v>
      </c>
      <c r="D3392" s="10" t="s">
        <v>95</v>
      </c>
      <c r="E3392" s="13" t="s">
        <v>5360</v>
      </c>
      <c r="F3392" s="14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15"/>
      <c r="R3392" s="15"/>
      <c r="S3392" s="15"/>
      <c r="T3392" s="15"/>
      <c r="V3392" s="16">
        <f t="shared" si="408"/>
        <v>0</v>
      </c>
    </row>
    <row r="3393" spans="1:22" x14ac:dyDescent="0.25">
      <c r="A3393" s="10" t="s">
        <v>3205</v>
      </c>
      <c r="B3393" s="11" t="s">
        <v>3508</v>
      </c>
      <c r="C3393" s="12" t="s">
        <v>4610</v>
      </c>
      <c r="D3393" s="10" t="s">
        <v>95</v>
      </c>
      <c r="E3393" s="13" t="s">
        <v>5360</v>
      </c>
      <c r="F3393" s="14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15"/>
      <c r="R3393" s="15"/>
      <c r="S3393" s="15"/>
      <c r="T3393" s="15"/>
      <c r="V3393" s="16">
        <f t="shared" si="408"/>
        <v>0</v>
      </c>
    </row>
    <row r="3394" spans="1:22" x14ac:dyDescent="0.25">
      <c r="A3394" s="10" t="s">
        <v>3206</v>
      </c>
      <c r="B3394" s="11" t="s">
        <v>3508</v>
      </c>
      <c r="C3394" s="12" t="s">
        <v>4611</v>
      </c>
      <c r="D3394" s="10" t="s">
        <v>95</v>
      </c>
      <c r="E3394" s="13" t="s">
        <v>5360</v>
      </c>
      <c r="F3394" s="14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15"/>
      <c r="R3394" s="15"/>
      <c r="S3394" s="15"/>
      <c r="T3394" s="15"/>
      <c r="V3394" s="16">
        <f t="shared" si="408"/>
        <v>0</v>
      </c>
    </row>
    <row r="3395" spans="1:22" x14ac:dyDescent="0.25">
      <c r="A3395" s="10" t="s">
        <v>3207</v>
      </c>
      <c r="B3395" s="11" t="s">
        <v>3508</v>
      </c>
      <c r="C3395" s="12" t="s">
        <v>4612</v>
      </c>
      <c r="D3395" s="10" t="s">
        <v>95</v>
      </c>
      <c r="E3395" s="13" t="s">
        <v>5360</v>
      </c>
      <c r="F3395" s="14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15"/>
      <c r="R3395" s="15"/>
      <c r="S3395" s="15"/>
      <c r="T3395" s="15"/>
      <c r="V3395" s="16">
        <f t="shared" si="408"/>
        <v>0</v>
      </c>
    </row>
    <row r="3396" spans="1:22" s="3" customFormat="1" x14ac:dyDescent="0.25">
      <c r="A3396" s="17"/>
      <c r="B3396" s="18"/>
      <c r="C3396" s="19"/>
      <c r="D3396" s="17"/>
      <c r="E3396" s="23"/>
      <c r="F3396" s="14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V3396" s="22"/>
    </row>
    <row r="3397" spans="1:22" x14ac:dyDescent="0.25">
      <c r="A3397" s="10">
        <v>75456</v>
      </c>
      <c r="B3397" s="11" t="s">
        <v>991</v>
      </c>
      <c r="C3397" s="12" t="s">
        <v>2033</v>
      </c>
      <c r="D3397" s="10">
        <v>102</v>
      </c>
      <c r="E3397" s="13" t="s">
        <v>5356</v>
      </c>
      <c r="F3397" s="14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15"/>
      <c r="S3397" s="38"/>
      <c r="T3397" s="38"/>
      <c r="V3397" s="16">
        <f t="shared" ref="V3397:V3399" si="409">(G3397+H3397+I3397+J3397+K3397+L3397+M3397+N3397+O3397+P3397+Q3397+R3397+S3397+T3397)*102</f>
        <v>0</v>
      </c>
    </row>
    <row r="3398" spans="1:22" x14ac:dyDescent="0.25">
      <c r="A3398" s="10">
        <v>75460</v>
      </c>
      <c r="B3398" s="11" t="s">
        <v>991</v>
      </c>
      <c r="C3398" s="12" t="s">
        <v>2034</v>
      </c>
      <c r="D3398" s="10">
        <v>102</v>
      </c>
      <c r="E3398" s="13" t="s">
        <v>5356</v>
      </c>
      <c r="F3398" s="14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15"/>
      <c r="S3398" s="38"/>
      <c r="T3398" s="38"/>
      <c r="V3398" s="16">
        <f t="shared" si="409"/>
        <v>0</v>
      </c>
    </row>
    <row r="3399" spans="1:22" x14ac:dyDescent="0.25">
      <c r="A3399" s="10">
        <v>75461</v>
      </c>
      <c r="B3399" s="11" t="s">
        <v>991</v>
      </c>
      <c r="C3399" s="12" t="s">
        <v>2035</v>
      </c>
      <c r="D3399" s="10">
        <v>102</v>
      </c>
      <c r="E3399" s="13" t="s">
        <v>5356</v>
      </c>
      <c r="F3399" s="14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15"/>
      <c r="S3399" s="38"/>
      <c r="T3399" s="38"/>
      <c r="V3399" s="16">
        <f t="shared" si="409"/>
        <v>0</v>
      </c>
    </row>
    <row r="3400" spans="1:22" s="3" customFormat="1" x14ac:dyDescent="0.25">
      <c r="A3400" s="17"/>
      <c r="B3400" s="18"/>
      <c r="C3400" s="19"/>
      <c r="D3400" s="17"/>
      <c r="E3400" s="23"/>
      <c r="F3400" s="14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V3400" s="22"/>
    </row>
    <row r="3401" spans="1:22" x14ac:dyDescent="0.25">
      <c r="A3401" s="10">
        <v>75459</v>
      </c>
      <c r="B3401" s="11" t="s">
        <v>992</v>
      </c>
      <c r="C3401" s="12" t="s">
        <v>2036</v>
      </c>
      <c r="D3401" s="10">
        <v>102</v>
      </c>
      <c r="E3401" s="13">
        <v>26</v>
      </c>
      <c r="F3401" s="14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15"/>
      <c r="S3401" s="38"/>
      <c r="T3401" s="15"/>
      <c r="V3401" s="16">
        <f t="shared" ref="V3401:V3403" si="410">(G3401+H3401+I3401+J3401+K3401+L3401+M3401+N3401+O3401+P3401+Q3401+R3401+S3401+T3401)*102</f>
        <v>0</v>
      </c>
    </row>
    <row r="3402" spans="1:22" x14ac:dyDescent="0.25">
      <c r="A3402" s="10">
        <v>75494</v>
      </c>
      <c r="B3402" s="11" t="s">
        <v>992</v>
      </c>
      <c r="C3402" s="12" t="s">
        <v>2037</v>
      </c>
      <c r="D3402" s="10">
        <v>102</v>
      </c>
      <c r="E3402" s="13">
        <v>26</v>
      </c>
      <c r="F3402" s="14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38"/>
      <c r="T3402" s="15"/>
      <c r="V3402" s="16">
        <f t="shared" si="410"/>
        <v>0</v>
      </c>
    </row>
    <row r="3403" spans="1:22" x14ac:dyDescent="0.25">
      <c r="A3403" s="10">
        <v>75457</v>
      </c>
      <c r="B3403" s="11" t="s">
        <v>992</v>
      </c>
      <c r="C3403" s="12" t="s">
        <v>2038</v>
      </c>
      <c r="D3403" s="10">
        <v>102</v>
      </c>
      <c r="E3403" s="13">
        <v>26</v>
      </c>
      <c r="F3403" s="14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15"/>
      <c r="S3403" s="38"/>
      <c r="T3403" s="15"/>
      <c r="V3403" s="16">
        <f t="shared" si="410"/>
        <v>0</v>
      </c>
    </row>
    <row r="3404" spans="1:22" s="3" customFormat="1" x14ac:dyDescent="0.25">
      <c r="A3404" s="17"/>
      <c r="B3404" s="18"/>
      <c r="C3404" s="19"/>
      <c r="D3404" s="17"/>
      <c r="E3404" s="23"/>
      <c r="F3404" s="14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V3404" s="22"/>
    </row>
    <row r="3405" spans="1:22" x14ac:dyDescent="0.25">
      <c r="A3405" s="10">
        <v>79523</v>
      </c>
      <c r="B3405" s="11" t="s">
        <v>993</v>
      </c>
      <c r="C3405" s="12" t="s">
        <v>2039</v>
      </c>
      <c r="D3405" s="10">
        <v>102</v>
      </c>
      <c r="E3405" s="13">
        <v>26</v>
      </c>
      <c r="F3405" s="14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15"/>
      <c r="S3405" s="38"/>
      <c r="T3405" s="15"/>
      <c r="V3405" s="16">
        <f>(G3405+H3405+I3405+J3405+K3405+L3405+M3405+N3405+O3405+P3405+Q3405+R3405+S3405+T3405)*102</f>
        <v>0</v>
      </c>
    </row>
    <row r="3406" spans="1:22" s="3" customFormat="1" x14ac:dyDescent="0.25">
      <c r="A3406" s="17"/>
      <c r="B3406" s="18"/>
      <c r="C3406" s="19"/>
      <c r="D3406" s="17"/>
      <c r="E3406" s="23"/>
      <c r="F3406" s="14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V3406" s="22"/>
    </row>
    <row r="3407" spans="1:22" x14ac:dyDescent="0.25">
      <c r="A3407" s="10" t="s">
        <v>572</v>
      </c>
      <c r="B3407" s="11" t="s">
        <v>994</v>
      </c>
      <c r="C3407" s="12" t="s">
        <v>2040</v>
      </c>
      <c r="D3407" s="10">
        <v>28</v>
      </c>
      <c r="E3407" s="13" t="s">
        <v>5350</v>
      </c>
      <c r="F3407" s="14"/>
      <c r="G3407" s="15"/>
      <c r="H3407" s="15"/>
      <c r="I3407" s="15"/>
      <c r="J3407" s="15"/>
      <c r="K3407" s="15"/>
      <c r="L3407" s="15"/>
      <c r="M3407" s="15"/>
      <c r="N3407" s="38"/>
      <c r="O3407" s="15"/>
      <c r="P3407" s="15"/>
      <c r="Q3407" s="38"/>
      <c r="R3407" s="15"/>
      <c r="S3407" s="15"/>
      <c r="T3407" s="15"/>
      <c r="V3407" s="16">
        <f>(G3407+H3407+I3407+J3407+K3407+L3407+M3407+N3407+O3407+P3407+Q3407+R3407+S3407+T3407)*28</f>
        <v>0</v>
      </c>
    </row>
    <row r="3408" spans="1:22" x14ac:dyDescent="0.25">
      <c r="A3408" s="10" t="s">
        <v>573</v>
      </c>
      <c r="B3408" s="11" t="s">
        <v>994</v>
      </c>
      <c r="C3408" s="12" t="s">
        <v>2040</v>
      </c>
      <c r="D3408" s="10">
        <v>84</v>
      </c>
      <c r="E3408" s="13" t="s">
        <v>5350</v>
      </c>
      <c r="F3408" s="14"/>
      <c r="G3408" s="15"/>
      <c r="H3408" s="15"/>
      <c r="I3408" s="15"/>
      <c r="J3408" s="15"/>
      <c r="K3408" s="15"/>
      <c r="L3408" s="15"/>
      <c r="M3408" s="15"/>
      <c r="N3408" s="38"/>
      <c r="O3408" s="15"/>
      <c r="P3408" s="15"/>
      <c r="Q3408" s="38"/>
      <c r="R3408" s="15"/>
      <c r="S3408" s="15"/>
      <c r="T3408" s="15"/>
      <c r="V3408" s="16">
        <f>(G3408+H3408+I3408+J3408+K3408+L3408+M3408+N3408+O3408+P3408+Q3408+R3408+S3408+T3408)*84</f>
        <v>0</v>
      </c>
    </row>
    <row r="3409" spans="1:22" x14ac:dyDescent="0.25">
      <c r="A3409" s="10" t="s">
        <v>574</v>
      </c>
      <c r="B3409" s="11" t="s">
        <v>994</v>
      </c>
      <c r="C3409" s="12" t="s">
        <v>2041</v>
      </c>
      <c r="D3409" s="10">
        <v>28</v>
      </c>
      <c r="E3409" s="13" t="s">
        <v>5350</v>
      </c>
      <c r="F3409" s="14"/>
      <c r="G3409" s="15"/>
      <c r="H3409" s="15"/>
      <c r="I3409" s="15"/>
      <c r="J3409" s="15"/>
      <c r="K3409" s="15"/>
      <c r="L3409" s="15"/>
      <c r="M3409" s="15"/>
      <c r="N3409" s="38"/>
      <c r="O3409" s="15"/>
      <c r="P3409" s="15"/>
      <c r="Q3409" s="38"/>
      <c r="R3409" s="15"/>
      <c r="S3409" s="15"/>
      <c r="T3409" s="15"/>
      <c r="V3409" s="16">
        <f>(G3409+H3409+I3409+J3409+K3409+L3409+M3409+N3409+O3409+P3409+Q3409+R3409+S3409+T3409)*28</f>
        <v>0</v>
      </c>
    </row>
    <row r="3410" spans="1:22" x14ac:dyDescent="0.25">
      <c r="A3410" s="10" t="s">
        <v>575</v>
      </c>
      <c r="B3410" s="11" t="s">
        <v>994</v>
      </c>
      <c r="C3410" s="12" t="s">
        <v>2041</v>
      </c>
      <c r="D3410" s="10">
        <v>84</v>
      </c>
      <c r="E3410" s="13" t="s">
        <v>5350</v>
      </c>
      <c r="F3410" s="14"/>
      <c r="G3410" s="15"/>
      <c r="H3410" s="15"/>
      <c r="I3410" s="15"/>
      <c r="J3410" s="15"/>
      <c r="K3410" s="15"/>
      <c r="L3410" s="15"/>
      <c r="M3410" s="15"/>
      <c r="N3410" s="38"/>
      <c r="O3410" s="15"/>
      <c r="P3410" s="15"/>
      <c r="Q3410" s="38"/>
      <c r="R3410" s="15"/>
      <c r="S3410" s="15"/>
      <c r="T3410" s="15"/>
      <c r="V3410" s="16">
        <f>(G3410+H3410+I3410+J3410+K3410+L3410+M3410+N3410+O3410+P3410+Q3410+R3410+S3410+T3410)*84</f>
        <v>0</v>
      </c>
    </row>
    <row r="3411" spans="1:22" x14ac:dyDescent="0.25">
      <c r="A3411" s="10" t="s">
        <v>576</v>
      </c>
      <c r="B3411" s="11" t="s">
        <v>994</v>
      </c>
      <c r="C3411" s="12" t="s">
        <v>2042</v>
      </c>
      <c r="D3411" s="10">
        <v>28</v>
      </c>
      <c r="E3411" s="13" t="s">
        <v>5350</v>
      </c>
      <c r="F3411" s="14"/>
      <c r="G3411" s="15"/>
      <c r="H3411" s="15"/>
      <c r="I3411" s="15"/>
      <c r="J3411" s="15"/>
      <c r="K3411" s="15"/>
      <c r="L3411" s="15"/>
      <c r="M3411" s="15"/>
      <c r="N3411" s="38"/>
      <c r="O3411" s="15"/>
      <c r="P3411" s="15"/>
      <c r="Q3411" s="38"/>
      <c r="R3411" s="15"/>
      <c r="S3411" s="15"/>
      <c r="T3411" s="15"/>
      <c r="V3411" s="16">
        <f>(G3411+H3411+I3411+J3411+K3411+L3411+M3411+N3411+O3411+P3411+Q3411+R3411+S3411+T3411)*28</f>
        <v>0</v>
      </c>
    </row>
    <row r="3412" spans="1:22" x14ac:dyDescent="0.25">
      <c r="A3412" s="10" t="s">
        <v>577</v>
      </c>
      <c r="B3412" s="11" t="s">
        <v>994</v>
      </c>
      <c r="C3412" s="12" t="s">
        <v>2042</v>
      </c>
      <c r="D3412" s="10">
        <v>84</v>
      </c>
      <c r="E3412" s="13" t="s">
        <v>5350</v>
      </c>
      <c r="F3412" s="14"/>
      <c r="G3412" s="15"/>
      <c r="H3412" s="15"/>
      <c r="I3412" s="15"/>
      <c r="J3412" s="15"/>
      <c r="K3412" s="15"/>
      <c r="L3412" s="15"/>
      <c r="M3412" s="15"/>
      <c r="N3412" s="38"/>
      <c r="O3412" s="15"/>
      <c r="P3412" s="15"/>
      <c r="Q3412" s="38"/>
      <c r="R3412" s="15"/>
      <c r="S3412" s="15"/>
      <c r="T3412" s="15"/>
      <c r="V3412" s="16">
        <f>(G3412+H3412+I3412+J3412+K3412+L3412+M3412+N3412+O3412+P3412+Q3412+R3412+S3412+T3412)*84</f>
        <v>0</v>
      </c>
    </row>
    <row r="3413" spans="1:22" x14ac:dyDescent="0.25">
      <c r="A3413" s="10" t="s">
        <v>578</v>
      </c>
      <c r="B3413" s="11" t="s">
        <v>995</v>
      </c>
      <c r="C3413" s="12" t="s">
        <v>2043</v>
      </c>
      <c r="D3413" s="10">
        <v>28</v>
      </c>
      <c r="E3413" s="13" t="s">
        <v>5350</v>
      </c>
      <c r="F3413" s="14"/>
      <c r="G3413" s="15"/>
      <c r="H3413" s="15"/>
      <c r="I3413" s="15"/>
      <c r="J3413" s="15"/>
      <c r="K3413" s="15"/>
      <c r="L3413" s="15"/>
      <c r="M3413" s="15"/>
      <c r="N3413" s="38"/>
      <c r="O3413" s="15"/>
      <c r="P3413" s="15"/>
      <c r="Q3413" s="38"/>
      <c r="R3413" s="15"/>
      <c r="S3413" s="15"/>
      <c r="T3413" s="15"/>
      <c r="V3413" s="16">
        <f>(G3413+H3413+I3413+J3413+K3413+L3413+M3413+N3413+O3413+P3413+Q3413+R3413+S3413+T3413)*28</f>
        <v>0</v>
      </c>
    </row>
    <row r="3414" spans="1:22" x14ac:dyDescent="0.25">
      <c r="A3414" s="10" t="s">
        <v>579</v>
      </c>
      <c r="B3414" s="11" t="s">
        <v>995</v>
      </c>
      <c r="C3414" s="12" t="s">
        <v>2043</v>
      </c>
      <c r="D3414" s="10">
        <v>84</v>
      </c>
      <c r="E3414" s="13" t="s">
        <v>5350</v>
      </c>
      <c r="F3414" s="14"/>
      <c r="G3414" s="15"/>
      <c r="H3414" s="15"/>
      <c r="I3414" s="15"/>
      <c r="J3414" s="15"/>
      <c r="K3414" s="15"/>
      <c r="L3414" s="15"/>
      <c r="M3414" s="15"/>
      <c r="N3414" s="38"/>
      <c r="O3414" s="15"/>
      <c r="P3414" s="15"/>
      <c r="Q3414" s="38"/>
      <c r="R3414" s="15"/>
      <c r="S3414" s="15"/>
      <c r="T3414" s="15"/>
      <c r="V3414" s="16">
        <f>(G3414+H3414+I3414+J3414+K3414+L3414+M3414+N3414+O3414+P3414+Q3414+R3414+S3414+T3414)*84</f>
        <v>0</v>
      </c>
    </row>
    <row r="3415" spans="1:22" x14ac:dyDescent="0.25">
      <c r="A3415" s="10">
        <v>634</v>
      </c>
      <c r="B3415" s="11" t="s">
        <v>996</v>
      </c>
      <c r="C3415" s="12" t="s">
        <v>2044</v>
      </c>
      <c r="D3415" s="10">
        <v>28</v>
      </c>
      <c r="E3415" s="13" t="s">
        <v>5350</v>
      </c>
      <c r="F3415" s="14"/>
      <c r="G3415" s="15"/>
      <c r="H3415" s="15"/>
      <c r="I3415" s="15"/>
      <c r="J3415" s="15"/>
      <c r="K3415" s="15"/>
      <c r="L3415" s="15"/>
      <c r="M3415" s="15"/>
      <c r="N3415" s="38"/>
      <c r="O3415" s="15"/>
      <c r="P3415" s="15"/>
      <c r="Q3415" s="38"/>
      <c r="R3415" s="15"/>
      <c r="S3415" s="15"/>
      <c r="T3415" s="15"/>
      <c r="V3415" s="16">
        <f t="shared" ref="V3415:V3416" si="411">(G3415+H3415+I3415+J3415+K3415+L3415+M3415+N3415+O3415+P3415+Q3415+R3415+S3415+T3415)*28</f>
        <v>0</v>
      </c>
    </row>
    <row r="3416" spans="1:22" x14ac:dyDescent="0.25">
      <c r="A3416" s="10" t="s">
        <v>580</v>
      </c>
      <c r="B3416" s="11" t="s">
        <v>997</v>
      </c>
      <c r="C3416" s="12" t="s">
        <v>2045</v>
      </c>
      <c r="D3416" s="10">
        <v>28</v>
      </c>
      <c r="E3416" s="13" t="s">
        <v>5350</v>
      </c>
      <c r="F3416" s="14"/>
      <c r="G3416" s="15"/>
      <c r="H3416" s="15"/>
      <c r="I3416" s="15"/>
      <c r="J3416" s="15"/>
      <c r="K3416" s="15"/>
      <c r="L3416" s="15"/>
      <c r="M3416" s="15"/>
      <c r="N3416" s="38"/>
      <c r="O3416" s="15"/>
      <c r="P3416" s="15"/>
      <c r="Q3416" s="38"/>
      <c r="R3416" s="15"/>
      <c r="S3416" s="15"/>
      <c r="T3416" s="15"/>
      <c r="V3416" s="16">
        <f t="shared" si="411"/>
        <v>0</v>
      </c>
    </row>
    <row r="3417" spans="1:22" x14ac:dyDescent="0.25">
      <c r="A3417" s="10" t="s">
        <v>581</v>
      </c>
      <c r="B3417" s="11" t="s">
        <v>997</v>
      </c>
      <c r="C3417" s="12" t="s">
        <v>2045</v>
      </c>
      <c r="D3417" s="10">
        <v>84</v>
      </c>
      <c r="E3417" s="13" t="s">
        <v>5350</v>
      </c>
      <c r="F3417" s="14"/>
      <c r="G3417" s="15"/>
      <c r="H3417" s="15"/>
      <c r="I3417" s="15"/>
      <c r="J3417" s="15"/>
      <c r="K3417" s="15"/>
      <c r="L3417" s="15"/>
      <c r="M3417" s="15"/>
      <c r="N3417" s="38"/>
      <c r="O3417" s="15"/>
      <c r="P3417" s="15"/>
      <c r="Q3417" s="38"/>
      <c r="R3417" s="15"/>
      <c r="S3417" s="15"/>
      <c r="T3417" s="15"/>
      <c r="V3417" s="16">
        <f>(G3417+H3417+I3417+J3417+K3417+L3417+M3417+N3417+O3417+P3417+Q3417+R3417+S3417+T3417)*84</f>
        <v>0</v>
      </c>
    </row>
    <row r="3418" spans="1:22" s="3" customFormat="1" x14ac:dyDescent="0.25">
      <c r="A3418" s="17"/>
      <c r="B3418" s="18"/>
      <c r="C3418" s="19"/>
      <c r="D3418" s="17"/>
      <c r="E3418" s="23"/>
      <c r="F3418" s="14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V3418" s="22"/>
    </row>
    <row r="3419" spans="1:22" x14ac:dyDescent="0.25">
      <c r="A3419" s="10" t="s">
        <v>3208</v>
      </c>
      <c r="B3419" s="11" t="s">
        <v>3511</v>
      </c>
      <c r="C3419" s="12" t="s">
        <v>4613</v>
      </c>
      <c r="D3419" s="10" t="s">
        <v>96</v>
      </c>
      <c r="E3419" s="13" t="s">
        <v>5360</v>
      </c>
      <c r="F3419" s="14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15"/>
      <c r="R3419" s="15"/>
      <c r="S3419" s="15"/>
      <c r="T3419" s="15"/>
      <c r="V3419" s="16">
        <f t="shared" ref="V3419:V3434" si="412">(G3419+H3419+I3419+J3419+K3419+L3419+M3419+N3419+O3419+P3419+Q3419+R3419+S3419+T3419)*288</f>
        <v>0</v>
      </c>
    </row>
    <row r="3420" spans="1:22" x14ac:dyDescent="0.25">
      <c r="A3420" s="10" t="s">
        <v>3209</v>
      </c>
      <c r="B3420" s="11" t="s">
        <v>3512</v>
      </c>
      <c r="C3420" s="12" t="s">
        <v>4614</v>
      </c>
      <c r="D3420" s="10" t="s">
        <v>96</v>
      </c>
      <c r="E3420" s="13" t="s">
        <v>5360</v>
      </c>
      <c r="F3420" s="14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15"/>
      <c r="R3420" s="15"/>
      <c r="S3420" s="15"/>
      <c r="T3420" s="15"/>
      <c r="V3420" s="16">
        <f t="shared" si="412"/>
        <v>0</v>
      </c>
    </row>
    <row r="3421" spans="1:22" x14ac:dyDescent="0.25">
      <c r="A3421" s="10" t="s">
        <v>3210</v>
      </c>
      <c r="B3421" s="11" t="s">
        <v>3512</v>
      </c>
      <c r="C3421" s="12" t="s">
        <v>4615</v>
      </c>
      <c r="D3421" s="10" t="s">
        <v>96</v>
      </c>
      <c r="E3421" s="13" t="s">
        <v>5360</v>
      </c>
      <c r="F3421" s="14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15"/>
      <c r="R3421" s="15"/>
      <c r="S3421" s="15"/>
      <c r="T3421" s="15"/>
      <c r="V3421" s="16">
        <f t="shared" si="412"/>
        <v>0</v>
      </c>
    </row>
    <row r="3422" spans="1:22" x14ac:dyDescent="0.25">
      <c r="A3422" s="10" t="s">
        <v>3211</v>
      </c>
      <c r="B3422" s="11" t="s">
        <v>3512</v>
      </c>
      <c r="C3422" s="12" t="s">
        <v>4616</v>
      </c>
      <c r="D3422" s="10" t="s">
        <v>96</v>
      </c>
      <c r="E3422" s="13" t="s">
        <v>5360</v>
      </c>
      <c r="F3422" s="14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15"/>
      <c r="R3422" s="15"/>
      <c r="S3422" s="15"/>
      <c r="T3422" s="15"/>
      <c r="V3422" s="16">
        <f t="shared" si="412"/>
        <v>0</v>
      </c>
    </row>
    <row r="3423" spans="1:22" x14ac:dyDescent="0.25">
      <c r="A3423" s="10" t="s">
        <v>3212</v>
      </c>
      <c r="B3423" s="11" t="s">
        <v>3512</v>
      </c>
      <c r="C3423" s="12" t="s">
        <v>4617</v>
      </c>
      <c r="D3423" s="10" t="s">
        <v>96</v>
      </c>
      <c r="E3423" s="13" t="s">
        <v>5360</v>
      </c>
      <c r="F3423" s="14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15"/>
      <c r="R3423" s="15"/>
      <c r="S3423" s="15"/>
      <c r="T3423" s="15"/>
      <c r="V3423" s="16">
        <f t="shared" si="412"/>
        <v>0</v>
      </c>
    </row>
    <row r="3424" spans="1:22" x14ac:dyDescent="0.25">
      <c r="A3424" s="10" t="s">
        <v>3213</v>
      </c>
      <c r="B3424" s="11" t="s">
        <v>3512</v>
      </c>
      <c r="C3424" s="12" t="s">
        <v>4618</v>
      </c>
      <c r="D3424" s="10" t="s">
        <v>96</v>
      </c>
      <c r="E3424" s="13" t="s">
        <v>5360</v>
      </c>
      <c r="F3424" s="14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15"/>
      <c r="R3424" s="15"/>
      <c r="S3424" s="15"/>
      <c r="T3424" s="15"/>
      <c r="V3424" s="16">
        <f t="shared" si="412"/>
        <v>0</v>
      </c>
    </row>
    <row r="3425" spans="1:22" x14ac:dyDescent="0.25">
      <c r="A3425" s="10" t="s">
        <v>3214</v>
      </c>
      <c r="B3425" s="11" t="s">
        <v>3512</v>
      </c>
      <c r="C3425" s="12" t="s">
        <v>4619</v>
      </c>
      <c r="D3425" s="10" t="s">
        <v>96</v>
      </c>
      <c r="E3425" s="13" t="s">
        <v>5360</v>
      </c>
      <c r="F3425" s="14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15"/>
      <c r="R3425" s="15"/>
      <c r="S3425" s="15"/>
      <c r="T3425" s="15"/>
      <c r="V3425" s="16">
        <f t="shared" si="412"/>
        <v>0</v>
      </c>
    </row>
    <row r="3426" spans="1:22" x14ac:dyDescent="0.25">
      <c r="A3426" s="10" t="s">
        <v>3215</v>
      </c>
      <c r="B3426" s="11" t="s">
        <v>3512</v>
      </c>
      <c r="C3426" s="12" t="s">
        <v>4620</v>
      </c>
      <c r="D3426" s="10" t="s">
        <v>96</v>
      </c>
      <c r="E3426" s="13" t="s">
        <v>5360</v>
      </c>
      <c r="F3426" s="14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15"/>
      <c r="R3426" s="15"/>
      <c r="S3426" s="15"/>
      <c r="T3426" s="15"/>
      <c r="V3426" s="16">
        <f t="shared" si="412"/>
        <v>0</v>
      </c>
    </row>
    <row r="3427" spans="1:22" x14ac:dyDescent="0.25">
      <c r="A3427" s="10" t="s">
        <v>3216</v>
      </c>
      <c r="B3427" s="11" t="s">
        <v>3512</v>
      </c>
      <c r="C3427" s="12" t="s">
        <v>4621</v>
      </c>
      <c r="D3427" s="10" t="s">
        <v>96</v>
      </c>
      <c r="E3427" s="13" t="s">
        <v>5360</v>
      </c>
      <c r="F3427" s="14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15"/>
      <c r="R3427" s="15"/>
      <c r="S3427" s="15"/>
      <c r="T3427" s="15"/>
      <c r="V3427" s="16">
        <f t="shared" si="412"/>
        <v>0</v>
      </c>
    </row>
    <row r="3428" spans="1:22" x14ac:dyDescent="0.25">
      <c r="A3428" s="10" t="s">
        <v>3217</v>
      </c>
      <c r="B3428" s="11" t="s">
        <v>3513</v>
      </c>
      <c r="C3428" s="12" t="s">
        <v>4622</v>
      </c>
      <c r="D3428" s="10" t="s">
        <v>96</v>
      </c>
      <c r="E3428" s="13" t="s">
        <v>5360</v>
      </c>
      <c r="F3428" s="14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15"/>
      <c r="R3428" s="15"/>
      <c r="S3428" s="15"/>
      <c r="T3428" s="15"/>
      <c r="V3428" s="16">
        <f t="shared" si="412"/>
        <v>0</v>
      </c>
    </row>
    <row r="3429" spans="1:22" x14ac:dyDescent="0.25">
      <c r="A3429" s="10" t="s">
        <v>3218</v>
      </c>
      <c r="B3429" s="11" t="s">
        <v>3513</v>
      </c>
      <c r="C3429" s="12" t="s">
        <v>4623</v>
      </c>
      <c r="D3429" s="10" t="s">
        <v>96</v>
      </c>
      <c r="E3429" s="13" t="s">
        <v>5360</v>
      </c>
      <c r="F3429" s="14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15"/>
      <c r="R3429" s="15"/>
      <c r="S3429" s="15"/>
      <c r="T3429" s="15"/>
      <c r="V3429" s="16">
        <f t="shared" si="412"/>
        <v>0</v>
      </c>
    </row>
    <row r="3430" spans="1:22" x14ac:dyDescent="0.25">
      <c r="A3430" s="10" t="s">
        <v>3219</v>
      </c>
      <c r="B3430" s="11" t="s">
        <v>3513</v>
      </c>
      <c r="C3430" s="12" t="s">
        <v>4624</v>
      </c>
      <c r="D3430" s="10" t="s">
        <v>96</v>
      </c>
      <c r="E3430" s="13" t="s">
        <v>5360</v>
      </c>
      <c r="F3430" s="14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15"/>
      <c r="R3430" s="15"/>
      <c r="S3430" s="15"/>
      <c r="T3430" s="15"/>
      <c r="V3430" s="16">
        <f t="shared" si="412"/>
        <v>0</v>
      </c>
    </row>
    <row r="3431" spans="1:22" x14ac:dyDescent="0.25">
      <c r="A3431" s="10" t="s">
        <v>3220</v>
      </c>
      <c r="B3431" s="11" t="s">
        <v>3513</v>
      </c>
      <c r="C3431" s="12" t="s">
        <v>4625</v>
      </c>
      <c r="D3431" s="10" t="s">
        <v>96</v>
      </c>
      <c r="E3431" s="13" t="s">
        <v>5360</v>
      </c>
      <c r="F3431" s="14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15"/>
      <c r="R3431" s="15"/>
      <c r="S3431" s="15"/>
      <c r="T3431" s="15"/>
      <c r="V3431" s="16">
        <f t="shared" si="412"/>
        <v>0</v>
      </c>
    </row>
    <row r="3432" spans="1:22" x14ac:dyDescent="0.25">
      <c r="A3432" s="10" t="s">
        <v>3221</v>
      </c>
      <c r="B3432" s="11" t="s">
        <v>3513</v>
      </c>
      <c r="C3432" s="12" t="s">
        <v>4626</v>
      </c>
      <c r="D3432" s="10" t="s">
        <v>96</v>
      </c>
      <c r="E3432" s="13" t="s">
        <v>5360</v>
      </c>
      <c r="F3432" s="14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15"/>
      <c r="R3432" s="15"/>
      <c r="S3432" s="15"/>
      <c r="T3432" s="15"/>
      <c r="V3432" s="16">
        <f t="shared" si="412"/>
        <v>0</v>
      </c>
    </row>
    <row r="3433" spans="1:22" x14ac:dyDescent="0.25">
      <c r="A3433" s="10" t="s">
        <v>3222</v>
      </c>
      <c r="B3433" s="11" t="s">
        <v>3513</v>
      </c>
      <c r="C3433" s="12" t="s">
        <v>4627</v>
      </c>
      <c r="D3433" s="10" t="s">
        <v>96</v>
      </c>
      <c r="E3433" s="13" t="s">
        <v>5360</v>
      </c>
      <c r="F3433" s="14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15"/>
      <c r="R3433" s="15"/>
      <c r="S3433" s="15"/>
      <c r="T3433" s="15"/>
      <c r="V3433" s="16">
        <f t="shared" si="412"/>
        <v>0</v>
      </c>
    </row>
    <row r="3434" spans="1:22" x14ac:dyDescent="0.25">
      <c r="A3434" s="10" t="s">
        <v>3223</v>
      </c>
      <c r="B3434" s="11" t="s">
        <v>3513</v>
      </c>
      <c r="C3434" s="12" t="s">
        <v>4628</v>
      </c>
      <c r="D3434" s="10" t="s">
        <v>96</v>
      </c>
      <c r="E3434" s="13" t="s">
        <v>5360</v>
      </c>
      <c r="F3434" s="14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15"/>
      <c r="R3434" s="15"/>
      <c r="S3434" s="15"/>
      <c r="T3434" s="15"/>
      <c r="V3434" s="16">
        <f t="shared" si="412"/>
        <v>0</v>
      </c>
    </row>
    <row r="3435" spans="1:22" s="3" customFormat="1" x14ac:dyDescent="0.25">
      <c r="A3435" s="17"/>
      <c r="B3435" s="18"/>
      <c r="C3435" s="19"/>
      <c r="D3435" s="17"/>
      <c r="E3435" s="23"/>
      <c r="F3435" s="14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V3435" s="22"/>
    </row>
    <row r="3436" spans="1:22" x14ac:dyDescent="0.25">
      <c r="A3436" s="10" t="s">
        <v>65</v>
      </c>
      <c r="B3436" s="11" t="s">
        <v>3445</v>
      </c>
      <c r="C3436" s="12" t="s">
        <v>108</v>
      </c>
      <c r="D3436" s="10" t="s">
        <v>4639</v>
      </c>
      <c r="E3436" s="13" t="s">
        <v>5361</v>
      </c>
      <c r="F3436" s="14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V3436" s="16">
        <f>(G3436+H3436+I3436+J3436+K3436+L3436+M3436+N3436+O3436+P3436+Q3436+R3436+S3436+T3436)</f>
        <v>0</v>
      </c>
    </row>
    <row r="3437" spans="1:22" s="3" customFormat="1" x14ac:dyDescent="0.25">
      <c r="A3437" s="26" t="s">
        <v>5345</v>
      </c>
      <c r="B3437" s="27"/>
      <c r="C3437" s="27"/>
      <c r="D3437" s="28"/>
      <c r="V3437" s="29" t="s">
        <v>4860</v>
      </c>
    </row>
    <row r="3438" spans="1:22" s="3" customFormat="1" ht="15.75" customHeight="1" x14ac:dyDescent="0.25">
      <c r="A3438" s="30"/>
      <c r="B3438" s="27"/>
      <c r="C3438" s="27"/>
      <c r="D3438" s="28"/>
      <c r="E3438" s="41" t="s">
        <v>5365</v>
      </c>
      <c r="G3438" s="31">
        <f>SUM(G5:G3436)</f>
        <v>0</v>
      </c>
      <c r="H3438" s="32">
        <f t="shared" ref="H3438:T3438" si="413">SUM(H5:H3436)</f>
        <v>0</v>
      </c>
      <c r="I3438" s="32">
        <f t="shared" si="413"/>
        <v>0</v>
      </c>
      <c r="J3438" s="32">
        <f t="shared" si="413"/>
        <v>0</v>
      </c>
      <c r="K3438" s="32">
        <f t="shared" si="413"/>
        <v>0</v>
      </c>
      <c r="L3438" s="32">
        <f t="shared" si="413"/>
        <v>0</v>
      </c>
      <c r="M3438" s="32">
        <f t="shared" si="413"/>
        <v>0</v>
      </c>
      <c r="N3438" s="32">
        <f t="shared" si="413"/>
        <v>0</v>
      </c>
      <c r="O3438" s="32">
        <f t="shared" si="413"/>
        <v>0</v>
      </c>
      <c r="P3438" s="32">
        <f t="shared" si="413"/>
        <v>0</v>
      </c>
      <c r="Q3438" s="32">
        <f t="shared" si="413"/>
        <v>0</v>
      </c>
      <c r="R3438" s="32">
        <f t="shared" si="413"/>
        <v>0</v>
      </c>
      <c r="S3438" s="32">
        <f t="shared" si="413"/>
        <v>0</v>
      </c>
      <c r="T3438" s="33">
        <f t="shared" si="413"/>
        <v>0</v>
      </c>
      <c r="V3438" s="34">
        <f>SUM(V5:V3436)</f>
        <v>0</v>
      </c>
    </row>
    <row r="3439" spans="1:22" s="3" customFormat="1" ht="15" customHeight="1" x14ac:dyDescent="0.25">
      <c r="A3439" s="30"/>
      <c r="B3439" s="27"/>
      <c r="C3439" s="27"/>
      <c r="D3439" s="28"/>
      <c r="E3439" s="42"/>
      <c r="G3439" s="43">
        <f>G3438+H3438+I3438+J3438+K3438+L3438+M3438+N3438+O3438+P3438+Q3438+R3438+S3438+T3438</f>
        <v>0</v>
      </c>
      <c r="H3439" s="44"/>
      <c r="I3439" s="44"/>
      <c r="J3439" s="44"/>
      <c r="K3439" s="44"/>
      <c r="L3439" s="44"/>
      <c r="M3439" s="44"/>
      <c r="N3439" s="44"/>
      <c r="O3439" s="44"/>
      <c r="P3439" s="44"/>
      <c r="Q3439" s="44"/>
      <c r="R3439" s="44"/>
      <c r="S3439" s="44"/>
      <c r="T3439" s="45"/>
      <c r="V3439" s="29" t="s">
        <v>4860</v>
      </c>
    </row>
    <row r="3440" spans="1:22" s="3" customFormat="1" x14ac:dyDescent="0.25">
      <c r="A3440" s="30"/>
      <c r="B3440" s="27"/>
      <c r="C3440" s="27"/>
      <c r="D3440" s="28"/>
      <c r="V3440" s="29" t="s">
        <v>4860</v>
      </c>
    </row>
    <row r="3441" spans="1:22" s="3" customFormat="1" x14ac:dyDescent="0.25">
      <c r="A3441" s="30"/>
      <c r="B3441" s="27"/>
      <c r="C3441" s="27"/>
      <c r="D3441" s="28"/>
      <c r="V3441" s="29" t="s">
        <v>4860</v>
      </c>
    </row>
    <row r="3442" spans="1:22" s="3" customFormat="1" x14ac:dyDescent="0.25">
      <c r="A3442" s="30"/>
      <c r="B3442" s="27"/>
      <c r="C3442" s="27"/>
      <c r="D3442" s="28"/>
      <c r="V3442" s="29" t="s">
        <v>4860</v>
      </c>
    </row>
    <row r="3443" spans="1:22" s="3" customFormat="1" x14ac:dyDescent="0.25">
      <c r="A3443" s="30"/>
      <c r="B3443" s="27"/>
      <c r="C3443" s="27"/>
      <c r="D3443" s="28"/>
      <c r="V3443" s="29" t="s">
        <v>4860</v>
      </c>
    </row>
    <row r="3444" spans="1:22" s="3" customFormat="1" x14ac:dyDescent="0.25">
      <c r="A3444" s="30"/>
      <c r="B3444" s="27"/>
      <c r="C3444" s="27"/>
      <c r="D3444" s="28"/>
      <c r="V3444" s="29" t="s">
        <v>4860</v>
      </c>
    </row>
    <row r="3445" spans="1:22" s="3" customFormat="1" x14ac:dyDescent="0.25">
      <c r="A3445" s="30"/>
      <c r="B3445" s="27"/>
      <c r="C3445" s="27"/>
      <c r="D3445" s="28"/>
      <c r="V3445" s="29" t="s">
        <v>4860</v>
      </c>
    </row>
    <row r="3446" spans="1:22" s="3" customFormat="1" x14ac:dyDescent="0.25">
      <c r="A3446" s="30"/>
      <c r="B3446" s="27"/>
      <c r="C3446" s="27"/>
      <c r="D3446" s="28"/>
    </row>
    <row r="3447" spans="1:22" s="3" customFormat="1" x14ac:dyDescent="0.25">
      <c r="A3447" s="30"/>
      <c r="B3447" s="27"/>
      <c r="C3447" s="27"/>
      <c r="D3447" s="28"/>
    </row>
    <row r="3448" spans="1:22" s="3" customFormat="1" x14ac:dyDescent="0.25">
      <c r="A3448" s="30"/>
      <c r="B3448" s="27"/>
      <c r="C3448" s="27"/>
      <c r="D3448" s="28"/>
    </row>
    <row r="3449" spans="1:22" s="3" customFormat="1" x14ac:dyDescent="0.25">
      <c r="A3449" s="30"/>
      <c r="B3449" s="27"/>
      <c r="C3449" s="27"/>
      <c r="D3449" s="28"/>
    </row>
    <row r="3450" spans="1:22" s="3" customFormat="1" x14ac:dyDescent="0.25">
      <c r="A3450" s="30"/>
      <c r="B3450" s="27"/>
      <c r="C3450" s="27"/>
      <c r="D3450" s="28"/>
    </row>
    <row r="3451" spans="1:22" s="3" customFormat="1" x14ac:dyDescent="0.25">
      <c r="A3451" s="30"/>
      <c r="B3451" s="27"/>
      <c r="C3451" s="27"/>
      <c r="D3451" s="28"/>
    </row>
    <row r="3452" spans="1:22" s="3" customFormat="1" x14ac:dyDescent="0.25">
      <c r="A3452" s="30"/>
      <c r="B3452" s="27"/>
      <c r="C3452" s="27"/>
      <c r="D3452" s="28"/>
    </row>
    <row r="3453" spans="1:22" s="3" customFormat="1" x14ac:dyDescent="0.25">
      <c r="A3453" s="30"/>
      <c r="B3453" s="27"/>
      <c r="C3453" s="27"/>
      <c r="D3453" s="28"/>
    </row>
    <row r="3454" spans="1:22" s="3" customFormat="1" x14ac:dyDescent="0.25">
      <c r="A3454" s="30"/>
      <c r="B3454" s="27"/>
      <c r="C3454" s="27"/>
      <c r="D3454" s="28"/>
    </row>
    <row r="3455" spans="1:22" s="3" customFormat="1" x14ac:dyDescent="0.25">
      <c r="A3455" s="30"/>
      <c r="B3455" s="27"/>
      <c r="C3455" s="27"/>
      <c r="D3455" s="28"/>
    </row>
    <row r="3456" spans="1:22" s="3" customFormat="1" x14ac:dyDescent="0.25">
      <c r="A3456" s="30"/>
      <c r="B3456" s="27"/>
      <c r="C3456" s="27"/>
      <c r="D3456" s="28"/>
    </row>
    <row r="3457" spans="1:4" s="3" customFormat="1" x14ac:dyDescent="0.25">
      <c r="A3457" s="30"/>
      <c r="B3457" s="27"/>
      <c r="C3457" s="27"/>
      <c r="D3457" s="28"/>
    </row>
    <row r="3458" spans="1:4" s="3" customFormat="1" x14ac:dyDescent="0.25">
      <c r="A3458" s="30"/>
      <c r="B3458" s="27"/>
      <c r="C3458" s="27"/>
      <c r="D3458" s="28"/>
    </row>
    <row r="3459" spans="1:4" s="3" customFormat="1" x14ac:dyDescent="0.25">
      <c r="A3459" s="30"/>
      <c r="B3459" s="27"/>
      <c r="C3459" s="27"/>
      <c r="D3459" s="28"/>
    </row>
    <row r="3460" spans="1:4" s="3" customFormat="1" x14ac:dyDescent="0.25">
      <c r="A3460" s="30"/>
      <c r="B3460" s="27"/>
      <c r="C3460" s="27"/>
      <c r="D3460" s="28"/>
    </row>
    <row r="3461" spans="1:4" s="3" customFormat="1" x14ac:dyDescent="0.25">
      <c r="A3461" s="30"/>
      <c r="B3461" s="27"/>
      <c r="C3461" s="27"/>
      <c r="D3461" s="28"/>
    </row>
    <row r="3462" spans="1:4" s="3" customFormat="1" x14ac:dyDescent="0.25">
      <c r="A3462" s="30"/>
      <c r="B3462" s="27"/>
      <c r="C3462" s="27"/>
      <c r="D3462" s="28"/>
    </row>
    <row r="3463" spans="1:4" s="3" customFormat="1" x14ac:dyDescent="0.25">
      <c r="A3463" s="30"/>
      <c r="B3463" s="27"/>
      <c r="C3463" s="27"/>
      <c r="D3463" s="28"/>
    </row>
    <row r="3464" spans="1:4" s="3" customFormat="1" x14ac:dyDescent="0.25">
      <c r="A3464" s="30"/>
      <c r="B3464" s="27"/>
      <c r="C3464" s="27"/>
      <c r="D3464" s="28"/>
    </row>
    <row r="3465" spans="1:4" s="3" customFormat="1" x14ac:dyDescent="0.25">
      <c r="A3465" s="30"/>
      <c r="B3465" s="27"/>
      <c r="C3465" s="27"/>
      <c r="D3465" s="28"/>
    </row>
    <row r="3466" spans="1:4" s="3" customFormat="1" x14ac:dyDescent="0.25">
      <c r="A3466" s="30"/>
      <c r="B3466" s="27"/>
      <c r="C3466" s="27"/>
      <c r="D3466" s="28"/>
    </row>
    <row r="3467" spans="1:4" s="3" customFormat="1" x14ac:dyDescent="0.25">
      <c r="A3467" s="30"/>
      <c r="B3467" s="27"/>
      <c r="C3467" s="27"/>
      <c r="D3467" s="28"/>
    </row>
    <row r="3468" spans="1:4" s="3" customFormat="1" x14ac:dyDescent="0.25">
      <c r="A3468" s="30"/>
      <c r="B3468" s="27"/>
      <c r="C3468" s="27"/>
      <c r="D3468" s="28"/>
    </row>
    <row r="3469" spans="1:4" s="3" customFormat="1" x14ac:dyDescent="0.25">
      <c r="A3469" s="30"/>
      <c r="B3469" s="27"/>
      <c r="C3469" s="27"/>
      <c r="D3469" s="28"/>
    </row>
    <row r="3470" spans="1:4" s="3" customFormat="1" x14ac:dyDescent="0.25">
      <c r="A3470" s="30"/>
      <c r="B3470" s="27"/>
      <c r="C3470" s="27"/>
      <c r="D3470" s="28"/>
    </row>
    <row r="3471" spans="1:4" s="3" customFormat="1" x14ac:dyDescent="0.25">
      <c r="A3471" s="30"/>
      <c r="B3471" s="27"/>
      <c r="C3471" s="27"/>
      <c r="D3471" s="28"/>
    </row>
    <row r="3472" spans="1:4" s="3" customFormat="1" x14ac:dyDescent="0.25">
      <c r="A3472" s="30"/>
      <c r="B3472" s="27"/>
      <c r="C3472" s="27"/>
      <c r="D3472" s="28"/>
    </row>
    <row r="3473" spans="1:4" s="3" customFormat="1" x14ac:dyDescent="0.25">
      <c r="A3473" s="30"/>
      <c r="B3473" s="27"/>
      <c r="C3473" s="27"/>
      <c r="D3473" s="28"/>
    </row>
    <row r="3474" spans="1:4" s="3" customFormat="1" x14ac:dyDescent="0.25">
      <c r="A3474" s="30"/>
      <c r="B3474" s="27"/>
      <c r="C3474" s="27"/>
      <c r="D3474" s="28"/>
    </row>
    <row r="3475" spans="1:4" s="3" customFormat="1" x14ac:dyDescent="0.25">
      <c r="A3475" s="30"/>
      <c r="B3475" s="27"/>
      <c r="C3475" s="27"/>
      <c r="D3475" s="28"/>
    </row>
    <row r="3476" spans="1:4" s="3" customFormat="1" x14ac:dyDescent="0.25">
      <c r="A3476" s="30"/>
      <c r="B3476" s="27"/>
      <c r="C3476" s="27"/>
      <c r="D3476" s="28"/>
    </row>
    <row r="3477" spans="1:4" s="3" customFormat="1" x14ac:dyDescent="0.25">
      <c r="A3477" s="30"/>
      <c r="B3477" s="27"/>
      <c r="C3477" s="27"/>
      <c r="D3477" s="28"/>
    </row>
    <row r="3478" spans="1:4" s="3" customFormat="1" x14ac:dyDescent="0.25">
      <c r="A3478" s="30"/>
      <c r="B3478" s="27"/>
      <c r="C3478" s="27"/>
      <c r="D3478" s="28"/>
    </row>
    <row r="3479" spans="1:4" s="3" customFormat="1" x14ac:dyDescent="0.25">
      <c r="A3479" s="30"/>
      <c r="B3479" s="27"/>
      <c r="C3479" s="27"/>
      <c r="D3479" s="28"/>
    </row>
    <row r="3480" spans="1:4" s="3" customFormat="1" x14ac:dyDescent="0.25">
      <c r="A3480" s="30"/>
      <c r="B3480" s="27"/>
      <c r="C3480" s="27"/>
      <c r="D3480" s="28"/>
    </row>
    <row r="3481" spans="1:4" s="3" customFormat="1" x14ac:dyDescent="0.25">
      <c r="A3481" s="30"/>
      <c r="B3481" s="27"/>
      <c r="C3481" s="27"/>
      <c r="D3481" s="28"/>
    </row>
    <row r="3482" spans="1:4" s="3" customFormat="1" x14ac:dyDescent="0.25">
      <c r="A3482" s="30"/>
      <c r="B3482" s="27"/>
      <c r="C3482" s="27"/>
      <c r="D3482" s="28"/>
    </row>
    <row r="3483" spans="1:4" s="3" customFormat="1" x14ac:dyDescent="0.25">
      <c r="A3483" s="30"/>
      <c r="B3483" s="27"/>
      <c r="C3483" s="27"/>
      <c r="D3483" s="28"/>
    </row>
    <row r="3484" spans="1:4" s="3" customFormat="1" x14ac:dyDescent="0.25">
      <c r="A3484" s="30"/>
      <c r="B3484" s="27"/>
      <c r="C3484" s="27"/>
      <c r="D3484" s="28"/>
    </row>
    <row r="3485" spans="1:4" s="3" customFormat="1" x14ac:dyDescent="0.25">
      <c r="A3485" s="30"/>
      <c r="B3485" s="27"/>
      <c r="C3485" s="27"/>
      <c r="D3485" s="28"/>
    </row>
    <row r="3486" spans="1:4" s="3" customFormat="1" x14ac:dyDescent="0.25">
      <c r="A3486" s="30"/>
      <c r="B3486" s="27"/>
      <c r="C3486" s="27"/>
      <c r="D3486" s="28"/>
    </row>
    <row r="3487" spans="1:4" s="3" customFormat="1" x14ac:dyDescent="0.25">
      <c r="A3487" s="30"/>
      <c r="B3487" s="27"/>
      <c r="C3487" s="27"/>
      <c r="D3487" s="28"/>
    </row>
    <row r="3488" spans="1:4" s="3" customFormat="1" x14ac:dyDescent="0.25">
      <c r="A3488" s="30"/>
      <c r="B3488" s="27"/>
      <c r="C3488" s="27"/>
      <c r="D3488" s="28"/>
    </row>
    <row r="3489" spans="1:4" s="3" customFormat="1" x14ac:dyDescent="0.25">
      <c r="A3489" s="30"/>
      <c r="B3489" s="27"/>
      <c r="C3489" s="27"/>
      <c r="D3489" s="28"/>
    </row>
    <row r="3490" spans="1:4" s="3" customFormat="1" x14ac:dyDescent="0.25">
      <c r="A3490" s="30"/>
      <c r="B3490" s="27"/>
      <c r="C3490" s="27"/>
      <c r="D3490" s="28"/>
    </row>
    <row r="3491" spans="1:4" s="3" customFormat="1" x14ac:dyDescent="0.25">
      <c r="A3491" s="30"/>
      <c r="B3491" s="27"/>
      <c r="C3491" s="27"/>
      <c r="D3491" s="28"/>
    </row>
    <row r="3492" spans="1:4" s="3" customFormat="1" x14ac:dyDescent="0.25">
      <c r="A3492" s="30"/>
      <c r="B3492" s="27"/>
      <c r="C3492" s="27"/>
      <c r="D3492" s="28"/>
    </row>
    <row r="3493" spans="1:4" s="3" customFormat="1" x14ac:dyDescent="0.25">
      <c r="A3493" s="30"/>
      <c r="B3493" s="27"/>
      <c r="C3493" s="27"/>
      <c r="D3493" s="28"/>
    </row>
    <row r="3494" spans="1:4" s="3" customFormat="1" x14ac:dyDescent="0.25">
      <c r="A3494" s="30"/>
      <c r="B3494" s="27"/>
      <c r="C3494" s="27"/>
      <c r="D3494" s="28"/>
    </row>
    <row r="3495" spans="1:4" s="3" customFormat="1" x14ac:dyDescent="0.25">
      <c r="A3495" s="30"/>
      <c r="B3495" s="27"/>
      <c r="C3495" s="27"/>
      <c r="D3495" s="28"/>
    </row>
    <row r="3496" spans="1:4" s="3" customFormat="1" x14ac:dyDescent="0.25">
      <c r="A3496" s="30"/>
      <c r="B3496" s="27"/>
      <c r="C3496" s="27"/>
      <c r="D3496" s="28"/>
    </row>
    <row r="3497" spans="1:4" s="3" customFormat="1" x14ac:dyDescent="0.25">
      <c r="A3497" s="30"/>
      <c r="B3497" s="27"/>
      <c r="C3497" s="27"/>
      <c r="D3497" s="28"/>
    </row>
    <row r="3498" spans="1:4" s="3" customFormat="1" x14ac:dyDescent="0.25">
      <c r="A3498" s="30"/>
      <c r="B3498" s="27"/>
      <c r="C3498" s="27"/>
      <c r="D3498" s="28"/>
    </row>
    <row r="3499" spans="1:4" s="3" customFormat="1" x14ac:dyDescent="0.25">
      <c r="A3499" s="30"/>
      <c r="B3499" s="27"/>
      <c r="C3499" s="27"/>
      <c r="D3499" s="28"/>
    </row>
    <row r="3500" spans="1:4" s="3" customFormat="1" x14ac:dyDescent="0.25">
      <c r="A3500" s="30"/>
      <c r="B3500" s="27"/>
      <c r="C3500" s="27"/>
      <c r="D3500" s="28"/>
    </row>
    <row r="3501" spans="1:4" s="3" customFormat="1" x14ac:dyDescent="0.25">
      <c r="A3501" s="30"/>
      <c r="B3501" s="27"/>
      <c r="C3501" s="27"/>
      <c r="D3501" s="28"/>
    </row>
    <row r="3502" spans="1:4" s="3" customFormat="1" x14ac:dyDescent="0.25">
      <c r="A3502" s="30"/>
      <c r="B3502" s="27"/>
      <c r="C3502" s="27"/>
      <c r="D3502" s="28"/>
    </row>
    <row r="3503" spans="1:4" s="3" customFormat="1" x14ac:dyDescent="0.25">
      <c r="A3503" s="30"/>
      <c r="B3503" s="27"/>
      <c r="C3503" s="27"/>
      <c r="D3503" s="28"/>
    </row>
    <row r="3504" spans="1:4" s="3" customFormat="1" x14ac:dyDescent="0.25">
      <c r="A3504" s="30"/>
      <c r="B3504" s="27"/>
      <c r="C3504" s="27"/>
      <c r="D3504" s="28"/>
    </row>
    <row r="3505" spans="1:4" s="3" customFormat="1" x14ac:dyDescent="0.25">
      <c r="A3505" s="30"/>
      <c r="B3505" s="27"/>
      <c r="C3505" s="27"/>
      <c r="D3505" s="28"/>
    </row>
    <row r="3506" spans="1:4" s="3" customFormat="1" x14ac:dyDescent="0.25">
      <c r="A3506" s="30"/>
      <c r="B3506" s="27"/>
      <c r="C3506" s="27"/>
      <c r="D3506" s="28"/>
    </row>
    <row r="3507" spans="1:4" s="3" customFormat="1" x14ac:dyDescent="0.25">
      <c r="A3507" s="30"/>
      <c r="B3507" s="27"/>
      <c r="C3507" s="27"/>
      <c r="D3507" s="28"/>
    </row>
    <row r="3508" spans="1:4" s="3" customFormat="1" x14ac:dyDescent="0.25">
      <c r="A3508" s="30"/>
      <c r="B3508" s="27"/>
      <c r="C3508" s="27"/>
      <c r="D3508" s="28"/>
    </row>
    <row r="3509" spans="1:4" s="3" customFormat="1" x14ac:dyDescent="0.25">
      <c r="A3509" s="30"/>
      <c r="B3509" s="27"/>
      <c r="C3509" s="27"/>
      <c r="D3509" s="28"/>
    </row>
    <row r="3510" spans="1:4" s="3" customFormat="1" x14ac:dyDescent="0.25">
      <c r="A3510" s="30"/>
      <c r="B3510" s="27"/>
      <c r="C3510" s="27"/>
      <c r="D3510" s="28"/>
    </row>
    <row r="3511" spans="1:4" s="3" customFormat="1" x14ac:dyDescent="0.25">
      <c r="A3511" s="30"/>
      <c r="B3511" s="27"/>
      <c r="C3511" s="27"/>
      <c r="D3511" s="28"/>
    </row>
    <row r="3512" spans="1:4" s="3" customFormat="1" x14ac:dyDescent="0.25">
      <c r="A3512" s="30"/>
      <c r="B3512" s="27"/>
      <c r="C3512" s="27"/>
      <c r="D3512" s="28"/>
    </row>
    <row r="3513" spans="1:4" s="3" customFormat="1" x14ac:dyDescent="0.25">
      <c r="A3513" s="30"/>
      <c r="B3513" s="27"/>
      <c r="C3513" s="27"/>
      <c r="D3513" s="28"/>
    </row>
    <row r="3514" spans="1:4" s="3" customFormat="1" x14ac:dyDescent="0.25">
      <c r="A3514" s="30"/>
      <c r="B3514" s="27"/>
      <c r="C3514" s="27"/>
      <c r="D3514" s="28"/>
    </row>
    <row r="3515" spans="1:4" s="3" customFormat="1" x14ac:dyDescent="0.25">
      <c r="A3515" s="30"/>
      <c r="B3515" s="27"/>
      <c r="C3515" s="27"/>
      <c r="D3515" s="28"/>
    </row>
    <row r="3516" spans="1:4" s="3" customFormat="1" x14ac:dyDescent="0.25">
      <c r="A3516" s="30"/>
      <c r="B3516" s="27"/>
      <c r="C3516" s="27"/>
      <c r="D3516" s="28"/>
    </row>
    <row r="3517" spans="1:4" s="3" customFormat="1" x14ac:dyDescent="0.25">
      <c r="A3517" s="30"/>
      <c r="B3517" s="27"/>
      <c r="C3517" s="27"/>
      <c r="D3517" s="28"/>
    </row>
    <row r="3518" spans="1:4" s="3" customFormat="1" x14ac:dyDescent="0.25">
      <c r="A3518" s="30"/>
      <c r="B3518" s="27"/>
      <c r="C3518" s="27"/>
      <c r="D3518" s="28"/>
    </row>
    <row r="3519" spans="1:4" s="3" customFormat="1" x14ac:dyDescent="0.25">
      <c r="A3519" s="30"/>
      <c r="B3519" s="27"/>
      <c r="C3519" s="27"/>
      <c r="D3519" s="28"/>
    </row>
    <row r="3520" spans="1:4" s="3" customFormat="1" x14ac:dyDescent="0.25">
      <c r="A3520" s="30"/>
      <c r="B3520" s="27"/>
      <c r="C3520" s="27"/>
      <c r="D3520" s="28"/>
    </row>
    <row r="3521" spans="1:4" s="3" customFormat="1" x14ac:dyDescent="0.25">
      <c r="A3521" s="30"/>
      <c r="B3521" s="27"/>
      <c r="C3521" s="27"/>
      <c r="D3521" s="28"/>
    </row>
    <row r="3522" spans="1:4" s="3" customFormat="1" x14ac:dyDescent="0.25">
      <c r="A3522" s="30"/>
      <c r="B3522" s="27"/>
      <c r="C3522" s="27"/>
      <c r="D3522" s="28"/>
    </row>
    <row r="3523" spans="1:4" s="3" customFormat="1" x14ac:dyDescent="0.25">
      <c r="A3523" s="30"/>
      <c r="B3523" s="27"/>
      <c r="C3523" s="27"/>
      <c r="D3523" s="28"/>
    </row>
    <row r="3524" spans="1:4" s="3" customFormat="1" x14ac:dyDescent="0.25">
      <c r="A3524" s="30"/>
      <c r="B3524" s="27"/>
      <c r="C3524" s="27"/>
      <c r="D3524" s="28"/>
    </row>
    <row r="3525" spans="1:4" s="3" customFormat="1" x14ac:dyDescent="0.25">
      <c r="A3525" s="30"/>
      <c r="B3525" s="27"/>
      <c r="C3525" s="27"/>
      <c r="D3525" s="28"/>
    </row>
    <row r="3526" spans="1:4" s="3" customFormat="1" x14ac:dyDescent="0.25">
      <c r="A3526" s="30"/>
      <c r="B3526" s="27"/>
      <c r="C3526" s="27"/>
      <c r="D3526" s="28"/>
    </row>
    <row r="3527" spans="1:4" s="3" customFormat="1" x14ac:dyDescent="0.25">
      <c r="A3527" s="30"/>
      <c r="B3527" s="27"/>
      <c r="C3527" s="27"/>
      <c r="D3527" s="28"/>
    </row>
    <row r="3528" spans="1:4" s="3" customFormat="1" x14ac:dyDescent="0.25">
      <c r="A3528" s="30"/>
      <c r="B3528" s="27"/>
      <c r="C3528" s="27"/>
      <c r="D3528" s="28"/>
    </row>
    <row r="3529" spans="1:4" s="3" customFormat="1" x14ac:dyDescent="0.25">
      <c r="A3529" s="30"/>
      <c r="B3529" s="27"/>
      <c r="C3529" s="27"/>
      <c r="D3529" s="28"/>
    </row>
    <row r="3530" spans="1:4" s="3" customFormat="1" x14ac:dyDescent="0.25">
      <c r="A3530" s="30"/>
      <c r="B3530" s="27"/>
      <c r="C3530" s="27"/>
      <c r="D3530" s="28"/>
    </row>
    <row r="3531" spans="1:4" s="3" customFormat="1" x14ac:dyDescent="0.25">
      <c r="A3531" s="30"/>
      <c r="B3531" s="27"/>
      <c r="C3531" s="27"/>
      <c r="D3531" s="28"/>
    </row>
    <row r="3532" spans="1:4" s="3" customFormat="1" x14ac:dyDescent="0.25">
      <c r="A3532" s="30"/>
      <c r="B3532" s="27"/>
      <c r="C3532" s="27"/>
      <c r="D3532" s="28"/>
    </row>
    <row r="3533" spans="1:4" s="3" customFormat="1" x14ac:dyDescent="0.25">
      <c r="A3533" s="30"/>
      <c r="B3533" s="27"/>
      <c r="C3533" s="27"/>
      <c r="D3533" s="28"/>
    </row>
    <row r="3534" spans="1:4" s="3" customFormat="1" x14ac:dyDescent="0.25">
      <c r="A3534" s="30"/>
      <c r="B3534" s="27"/>
      <c r="C3534" s="27"/>
      <c r="D3534" s="28"/>
    </row>
    <row r="3535" spans="1:4" s="3" customFormat="1" x14ac:dyDescent="0.25">
      <c r="A3535" s="30"/>
      <c r="B3535" s="27"/>
      <c r="C3535" s="27"/>
      <c r="D3535" s="28"/>
    </row>
    <row r="3536" spans="1:4" s="3" customFormat="1" x14ac:dyDescent="0.25">
      <c r="A3536" s="30"/>
      <c r="B3536" s="27"/>
      <c r="C3536" s="27"/>
      <c r="D3536" s="28"/>
    </row>
    <row r="3537" spans="1:4" s="3" customFormat="1" x14ac:dyDescent="0.25">
      <c r="A3537" s="30"/>
      <c r="B3537" s="27"/>
      <c r="C3537" s="27"/>
      <c r="D3537" s="28"/>
    </row>
    <row r="3538" spans="1:4" s="3" customFormat="1" x14ac:dyDescent="0.25">
      <c r="A3538" s="30"/>
      <c r="B3538" s="27"/>
      <c r="C3538" s="27"/>
      <c r="D3538" s="28"/>
    </row>
    <row r="3539" spans="1:4" s="3" customFormat="1" x14ac:dyDescent="0.25">
      <c r="A3539" s="30"/>
      <c r="B3539" s="27"/>
      <c r="C3539" s="27"/>
      <c r="D3539" s="28"/>
    </row>
    <row r="3540" spans="1:4" s="3" customFormat="1" x14ac:dyDescent="0.25">
      <c r="A3540" s="30"/>
      <c r="B3540" s="27"/>
      <c r="C3540" s="27"/>
      <c r="D3540" s="28"/>
    </row>
    <row r="3541" spans="1:4" s="3" customFormat="1" x14ac:dyDescent="0.25">
      <c r="A3541" s="30"/>
      <c r="B3541" s="27"/>
      <c r="C3541" s="27"/>
      <c r="D3541" s="28"/>
    </row>
    <row r="3542" spans="1:4" s="3" customFormat="1" x14ac:dyDescent="0.25">
      <c r="A3542" s="30"/>
      <c r="B3542" s="27"/>
      <c r="C3542" s="27"/>
      <c r="D3542" s="28"/>
    </row>
    <row r="3543" spans="1:4" s="3" customFormat="1" x14ac:dyDescent="0.25">
      <c r="A3543" s="30"/>
      <c r="B3543" s="27"/>
      <c r="C3543" s="27"/>
      <c r="D3543" s="28"/>
    </row>
    <row r="3544" spans="1:4" s="3" customFormat="1" x14ac:dyDescent="0.25">
      <c r="A3544" s="30"/>
      <c r="B3544" s="27"/>
      <c r="C3544" s="27"/>
      <c r="D3544" s="28"/>
    </row>
    <row r="3545" spans="1:4" s="3" customFormat="1" x14ac:dyDescent="0.25">
      <c r="A3545" s="30"/>
      <c r="B3545" s="27"/>
      <c r="C3545" s="27"/>
      <c r="D3545" s="28"/>
    </row>
    <row r="3546" spans="1:4" s="3" customFormat="1" x14ac:dyDescent="0.25">
      <c r="A3546" s="30"/>
      <c r="B3546" s="27"/>
      <c r="C3546" s="27"/>
      <c r="D3546" s="28"/>
    </row>
    <row r="3547" spans="1:4" s="3" customFormat="1" x14ac:dyDescent="0.25">
      <c r="A3547" s="30"/>
      <c r="B3547" s="27"/>
      <c r="C3547" s="27"/>
      <c r="D3547" s="28"/>
    </row>
    <row r="3548" spans="1:4" s="3" customFormat="1" x14ac:dyDescent="0.25">
      <c r="A3548" s="30"/>
      <c r="B3548" s="27"/>
      <c r="C3548" s="27"/>
      <c r="D3548" s="28"/>
    </row>
    <row r="3549" spans="1:4" s="3" customFormat="1" x14ac:dyDescent="0.25">
      <c r="A3549" s="30"/>
      <c r="B3549" s="27"/>
      <c r="C3549" s="27"/>
      <c r="D3549" s="28"/>
    </row>
    <row r="3550" spans="1:4" s="3" customFormat="1" x14ac:dyDescent="0.25">
      <c r="A3550" s="30"/>
      <c r="B3550" s="27"/>
      <c r="C3550" s="27"/>
      <c r="D3550" s="28"/>
    </row>
    <row r="3551" spans="1:4" s="3" customFormat="1" x14ac:dyDescent="0.25">
      <c r="A3551" s="30"/>
      <c r="B3551" s="27"/>
      <c r="C3551" s="27"/>
      <c r="D3551" s="28"/>
    </row>
    <row r="3552" spans="1:4" s="3" customFormat="1" x14ac:dyDescent="0.25">
      <c r="A3552" s="30"/>
      <c r="B3552" s="27"/>
      <c r="C3552" s="27"/>
      <c r="D3552" s="28"/>
    </row>
    <row r="3553" spans="1:4" s="3" customFormat="1" x14ac:dyDescent="0.25">
      <c r="A3553" s="30"/>
      <c r="B3553" s="27"/>
      <c r="C3553" s="27"/>
      <c r="D3553" s="28"/>
    </row>
    <row r="3554" spans="1:4" s="3" customFormat="1" x14ac:dyDescent="0.25">
      <c r="A3554" s="30"/>
      <c r="B3554" s="27"/>
      <c r="C3554" s="27"/>
      <c r="D3554" s="28"/>
    </row>
    <row r="3555" spans="1:4" s="3" customFormat="1" x14ac:dyDescent="0.25">
      <c r="A3555" s="30"/>
      <c r="B3555" s="27"/>
      <c r="C3555" s="27"/>
      <c r="D3555" s="28"/>
    </row>
    <row r="3556" spans="1:4" s="3" customFormat="1" x14ac:dyDescent="0.25">
      <c r="A3556" s="30"/>
      <c r="B3556" s="27"/>
      <c r="C3556" s="27"/>
      <c r="D3556" s="28"/>
    </row>
    <row r="3557" spans="1:4" s="3" customFormat="1" x14ac:dyDescent="0.25">
      <c r="A3557" s="30"/>
      <c r="B3557" s="27"/>
      <c r="C3557" s="27"/>
      <c r="D3557" s="28"/>
    </row>
    <row r="3558" spans="1:4" s="3" customFormat="1" x14ac:dyDescent="0.25">
      <c r="A3558" s="30"/>
      <c r="B3558" s="27"/>
      <c r="C3558" s="27"/>
      <c r="D3558" s="28"/>
    </row>
    <row r="3559" spans="1:4" s="3" customFormat="1" x14ac:dyDescent="0.25">
      <c r="A3559" s="30"/>
      <c r="B3559" s="27"/>
      <c r="C3559" s="27"/>
      <c r="D3559" s="28"/>
    </row>
    <row r="3560" spans="1:4" s="3" customFormat="1" x14ac:dyDescent="0.25">
      <c r="A3560" s="30"/>
      <c r="B3560" s="27"/>
      <c r="C3560" s="27"/>
      <c r="D3560" s="28"/>
    </row>
    <row r="3561" spans="1:4" s="3" customFormat="1" x14ac:dyDescent="0.25">
      <c r="A3561" s="30"/>
      <c r="B3561" s="27"/>
      <c r="C3561" s="27"/>
      <c r="D3561" s="28"/>
    </row>
    <row r="3562" spans="1:4" s="3" customFormat="1" x14ac:dyDescent="0.25">
      <c r="A3562" s="30"/>
      <c r="B3562" s="27"/>
      <c r="C3562" s="27"/>
      <c r="D3562" s="28"/>
    </row>
    <row r="3563" spans="1:4" s="3" customFormat="1" x14ac:dyDescent="0.25">
      <c r="A3563" s="30"/>
      <c r="B3563" s="27"/>
      <c r="C3563" s="27"/>
      <c r="D3563" s="28"/>
    </row>
    <row r="3564" spans="1:4" s="3" customFormat="1" x14ac:dyDescent="0.25">
      <c r="A3564" s="30"/>
      <c r="B3564" s="27"/>
      <c r="C3564" s="27"/>
      <c r="D3564" s="28"/>
    </row>
    <row r="3565" spans="1:4" s="3" customFormat="1" x14ac:dyDescent="0.25">
      <c r="A3565" s="30"/>
      <c r="B3565" s="27"/>
      <c r="C3565" s="27"/>
      <c r="D3565" s="28"/>
    </row>
    <row r="3566" spans="1:4" s="3" customFormat="1" x14ac:dyDescent="0.25">
      <c r="A3566" s="30"/>
      <c r="B3566" s="27"/>
      <c r="C3566" s="27"/>
      <c r="D3566" s="28"/>
    </row>
    <row r="3567" spans="1:4" s="3" customFormat="1" x14ac:dyDescent="0.25">
      <c r="A3567" s="30"/>
      <c r="B3567" s="27"/>
      <c r="C3567" s="27"/>
      <c r="D3567" s="28"/>
    </row>
    <row r="3568" spans="1:4" s="3" customFormat="1" x14ac:dyDescent="0.25">
      <c r="A3568" s="30"/>
      <c r="B3568" s="27"/>
      <c r="C3568" s="27"/>
      <c r="D3568" s="28"/>
    </row>
    <row r="3569" spans="1:4" s="3" customFormat="1" x14ac:dyDescent="0.25">
      <c r="A3569" s="30"/>
      <c r="B3569" s="27"/>
      <c r="C3569" s="27"/>
      <c r="D3569" s="28"/>
    </row>
    <row r="3570" spans="1:4" s="3" customFormat="1" x14ac:dyDescent="0.25">
      <c r="A3570" s="30"/>
      <c r="B3570" s="27"/>
      <c r="C3570" s="27"/>
      <c r="D3570" s="28"/>
    </row>
    <row r="3571" spans="1:4" s="3" customFormat="1" x14ac:dyDescent="0.25">
      <c r="A3571" s="30"/>
      <c r="B3571" s="27"/>
      <c r="C3571" s="27"/>
      <c r="D3571" s="28"/>
    </row>
    <row r="3572" spans="1:4" s="3" customFormat="1" x14ac:dyDescent="0.25">
      <c r="A3572" s="30"/>
      <c r="B3572" s="27"/>
      <c r="C3572" s="27"/>
      <c r="D3572" s="28"/>
    </row>
    <row r="3573" spans="1:4" s="3" customFormat="1" x14ac:dyDescent="0.25">
      <c r="A3573" s="30"/>
      <c r="B3573" s="27"/>
      <c r="C3573" s="27"/>
      <c r="D3573" s="28"/>
    </row>
    <row r="3574" spans="1:4" s="3" customFormat="1" x14ac:dyDescent="0.25">
      <c r="A3574" s="30"/>
      <c r="B3574" s="27"/>
      <c r="C3574" s="27"/>
      <c r="D3574" s="28"/>
    </row>
    <row r="3575" spans="1:4" s="3" customFormat="1" x14ac:dyDescent="0.25">
      <c r="A3575" s="30"/>
      <c r="B3575" s="27"/>
      <c r="C3575" s="27"/>
      <c r="D3575" s="28"/>
    </row>
    <row r="3576" spans="1:4" s="3" customFormat="1" x14ac:dyDescent="0.25">
      <c r="A3576" s="30"/>
      <c r="B3576" s="27"/>
      <c r="C3576" s="27"/>
      <c r="D3576" s="28"/>
    </row>
    <row r="3577" spans="1:4" s="3" customFormat="1" x14ac:dyDescent="0.25">
      <c r="A3577" s="30"/>
      <c r="B3577" s="27"/>
      <c r="C3577" s="27"/>
      <c r="D3577" s="28"/>
    </row>
    <row r="3578" spans="1:4" s="3" customFormat="1" x14ac:dyDescent="0.25">
      <c r="A3578" s="30"/>
      <c r="B3578" s="27"/>
      <c r="C3578" s="27"/>
      <c r="D3578" s="28"/>
    </row>
    <row r="3579" spans="1:4" s="3" customFormat="1" x14ac:dyDescent="0.25">
      <c r="A3579" s="30"/>
      <c r="B3579" s="27"/>
      <c r="C3579" s="27"/>
      <c r="D3579" s="28"/>
    </row>
    <row r="3580" spans="1:4" s="3" customFormat="1" x14ac:dyDescent="0.25">
      <c r="A3580" s="30"/>
      <c r="B3580" s="27"/>
      <c r="C3580" s="27"/>
      <c r="D3580" s="28"/>
    </row>
    <row r="3581" spans="1:4" s="3" customFormat="1" x14ac:dyDescent="0.25">
      <c r="A3581" s="30"/>
      <c r="B3581" s="27"/>
      <c r="C3581" s="27"/>
      <c r="D3581" s="28"/>
    </row>
    <row r="3582" spans="1:4" s="3" customFormat="1" x14ac:dyDescent="0.25">
      <c r="A3582" s="30"/>
      <c r="B3582" s="27"/>
      <c r="C3582" s="27"/>
      <c r="D3582" s="28"/>
    </row>
    <row r="3583" spans="1:4" s="3" customFormat="1" x14ac:dyDescent="0.25">
      <c r="A3583" s="30"/>
      <c r="B3583" s="27"/>
      <c r="C3583" s="27"/>
      <c r="D3583" s="28"/>
    </row>
    <row r="3584" spans="1:4" s="3" customFormat="1" x14ac:dyDescent="0.25">
      <c r="A3584" s="30"/>
      <c r="B3584" s="27"/>
      <c r="C3584" s="27"/>
      <c r="D3584" s="28"/>
    </row>
    <row r="3585" spans="1:4" s="3" customFormat="1" x14ac:dyDescent="0.25">
      <c r="A3585" s="30"/>
      <c r="B3585" s="27"/>
      <c r="C3585" s="27"/>
      <c r="D3585" s="28"/>
    </row>
    <row r="3586" spans="1:4" s="3" customFormat="1" x14ac:dyDescent="0.25">
      <c r="A3586" s="30"/>
      <c r="B3586" s="27"/>
      <c r="C3586" s="27"/>
      <c r="D3586" s="28"/>
    </row>
    <row r="3587" spans="1:4" s="3" customFormat="1" x14ac:dyDescent="0.25">
      <c r="A3587" s="30"/>
      <c r="B3587" s="27"/>
      <c r="C3587" s="27"/>
      <c r="D3587" s="28"/>
    </row>
    <row r="3588" spans="1:4" s="3" customFormat="1" x14ac:dyDescent="0.25">
      <c r="A3588" s="30"/>
      <c r="B3588" s="27"/>
      <c r="C3588" s="27"/>
      <c r="D3588" s="28"/>
    </row>
    <row r="3589" spans="1:4" s="3" customFormat="1" x14ac:dyDescent="0.25">
      <c r="A3589" s="30"/>
      <c r="B3589" s="27"/>
      <c r="C3589" s="27"/>
      <c r="D3589" s="28"/>
    </row>
    <row r="3590" spans="1:4" s="3" customFormat="1" x14ac:dyDescent="0.25">
      <c r="A3590" s="30"/>
      <c r="B3590" s="27"/>
      <c r="C3590" s="27"/>
      <c r="D3590" s="28"/>
    </row>
    <row r="3591" spans="1:4" s="3" customFormat="1" x14ac:dyDescent="0.25">
      <c r="A3591" s="30"/>
      <c r="B3591" s="27"/>
      <c r="C3591" s="27"/>
      <c r="D3591" s="28"/>
    </row>
    <row r="3592" spans="1:4" s="3" customFormat="1" x14ac:dyDescent="0.25">
      <c r="A3592" s="30"/>
      <c r="B3592" s="27"/>
      <c r="C3592" s="27"/>
      <c r="D3592" s="28"/>
    </row>
    <row r="3593" spans="1:4" s="3" customFormat="1" x14ac:dyDescent="0.25">
      <c r="A3593" s="30"/>
      <c r="B3593" s="27"/>
      <c r="C3593" s="27"/>
      <c r="D3593" s="28"/>
    </row>
    <row r="3594" spans="1:4" s="3" customFormat="1" x14ac:dyDescent="0.25">
      <c r="A3594" s="30"/>
      <c r="B3594" s="27"/>
      <c r="C3594" s="27"/>
      <c r="D3594" s="28"/>
    </row>
    <row r="3595" spans="1:4" s="3" customFormat="1" x14ac:dyDescent="0.25">
      <c r="A3595" s="30"/>
      <c r="B3595" s="27"/>
      <c r="C3595" s="27"/>
      <c r="D3595" s="28"/>
    </row>
    <row r="3596" spans="1:4" s="3" customFormat="1" x14ac:dyDescent="0.25">
      <c r="A3596" s="30"/>
      <c r="B3596" s="27"/>
      <c r="C3596" s="27"/>
      <c r="D3596" s="28"/>
    </row>
    <row r="3597" spans="1:4" s="3" customFormat="1" x14ac:dyDescent="0.25">
      <c r="A3597" s="30"/>
      <c r="B3597" s="27"/>
      <c r="C3597" s="27"/>
      <c r="D3597" s="28"/>
    </row>
    <row r="3598" spans="1:4" s="3" customFormat="1" x14ac:dyDescent="0.25">
      <c r="A3598" s="30"/>
      <c r="B3598" s="27"/>
      <c r="C3598" s="27"/>
      <c r="D3598" s="28"/>
    </row>
    <row r="3599" spans="1:4" s="3" customFormat="1" x14ac:dyDescent="0.25">
      <c r="A3599" s="30"/>
      <c r="B3599" s="27"/>
      <c r="C3599" s="27"/>
      <c r="D3599" s="28"/>
    </row>
    <row r="3600" spans="1:4" s="3" customFormat="1" x14ac:dyDescent="0.25">
      <c r="A3600" s="30"/>
      <c r="B3600" s="27"/>
      <c r="C3600" s="27"/>
      <c r="D3600" s="28"/>
    </row>
    <row r="3601" spans="1:4" s="3" customFormat="1" x14ac:dyDescent="0.25">
      <c r="A3601" s="30"/>
      <c r="B3601" s="27"/>
      <c r="C3601" s="27"/>
      <c r="D3601" s="28"/>
    </row>
    <row r="3602" spans="1:4" s="3" customFormat="1" x14ac:dyDescent="0.25">
      <c r="A3602" s="30"/>
      <c r="B3602" s="27"/>
      <c r="C3602" s="27"/>
      <c r="D3602" s="28"/>
    </row>
    <row r="3603" spans="1:4" s="3" customFormat="1" x14ac:dyDescent="0.25">
      <c r="A3603" s="30"/>
      <c r="B3603" s="27"/>
      <c r="C3603" s="27"/>
      <c r="D3603" s="28"/>
    </row>
    <row r="3604" spans="1:4" s="3" customFormat="1" x14ac:dyDescent="0.25">
      <c r="A3604" s="30"/>
      <c r="B3604" s="27"/>
      <c r="C3604" s="27"/>
      <c r="D3604" s="28"/>
    </row>
    <row r="3605" spans="1:4" s="3" customFormat="1" x14ac:dyDescent="0.25">
      <c r="A3605" s="30"/>
      <c r="B3605" s="27"/>
      <c r="C3605" s="27"/>
      <c r="D3605" s="28"/>
    </row>
    <row r="3606" spans="1:4" s="3" customFormat="1" x14ac:dyDescent="0.25">
      <c r="A3606" s="30"/>
      <c r="B3606" s="27"/>
      <c r="C3606" s="27"/>
      <c r="D3606" s="28"/>
    </row>
    <row r="3607" spans="1:4" s="3" customFormat="1" x14ac:dyDescent="0.25">
      <c r="A3607" s="30"/>
      <c r="B3607" s="27"/>
      <c r="C3607" s="27"/>
      <c r="D3607" s="28"/>
    </row>
    <row r="3608" spans="1:4" s="3" customFormat="1" x14ac:dyDescent="0.25">
      <c r="A3608" s="30"/>
      <c r="B3608" s="27"/>
      <c r="C3608" s="27"/>
      <c r="D3608" s="28"/>
    </row>
    <row r="3609" spans="1:4" s="3" customFormat="1" x14ac:dyDescent="0.25">
      <c r="A3609" s="30"/>
      <c r="B3609" s="27"/>
      <c r="C3609" s="27"/>
      <c r="D3609" s="28"/>
    </row>
    <row r="3610" spans="1:4" s="3" customFormat="1" x14ac:dyDescent="0.25">
      <c r="A3610" s="30"/>
      <c r="B3610" s="27"/>
      <c r="C3610" s="27"/>
      <c r="D3610" s="28"/>
    </row>
    <row r="3611" spans="1:4" s="3" customFormat="1" x14ac:dyDescent="0.25">
      <c r="A3611" s="30"/>
      <c r="B3611" s="27"/>
      <c r="C3611" s="27"/>
      <c r="D3611" s="28"/>
    </row>
    <row r="3612" spans="1:4" s="3" customFormat="1" x14ac:dyDescent="0.25">
      <c r="A3612" s="30"/>
      <c r="B3612" s="27"/>
      <c r="C3612" s="27"/>
      <c r="D3612" s="28"/>
    </row>
    <row r="3613" spans="1:4" s="3" customFormat="1" x14ac:dyDescent="0.25">
      <c r="A3613" s="30"/>
      <c r="B3613" s="27"/>
      <c r="C3613" s="27"/>
      <c r="D3613" s="28"/>
    </row>
    <row r="3614" spans="1:4" s="3" customFormat="1" x14ac:dyDescent="0.25">
      <c r="A3614" s="30"/>
      <c r="B3614" s="27"/>
      <c r="C3614" s="27"/>
      <c r="D3614" s="28"/>
    </row>
    <row r="3615" spans="1:4" s="3" customFormat="1" x14ac:dyDescent="0.25">
      <c r="A3615" s="30"/>
      <c r="B3615" s="27"/>
      <c r="C3615" s="27"/>
      <c r="D3615" s="28"/>
    </row>
    <row r="3616" spans="1:4" s="3" customFormat="1" x14ac:dyDescent="0.25">
      <c r="A3616" s="30"/>
      <c r="B3616" s="27"/>
      <c r="C3616" s="27"/>
      <c r="D3616" s="28"/>
    </row>
    <row r="3617" spans="1:4" s="3" customFormat="1" x14ac:dyDescent="0.25">
      <c r="A3617" s="30"/>
      <c r="B3617" s="27"/>
      <c r="C3617" s="27"/>
      <c r="D3617" s="28"/>
    </row>
    <row r="3618" spans="1:4" s="3" customFormat="1" x14ac:dyDescent="0.25">
      <c r="A3618" s="30"/>
      <c r="B3618" s="27"/>
      <c r="C3618" s="27"/>
      <c r="D3618" s="28"/>
    </row>
    <row r="3619" spans="1:4" s="3" customFormat="1" x14ac:dyDescent="0.25">
      <c r="A3619" s="30"/>
      <c r="B3619" s="27"/>
      <c r="C3619" s="27"/>
      <c r="D3619" s="28"/>
    </row>
    <row r="3620" spans="1:4" s="3" customFormat="1" x14ac:dyDescent="0.25">
      <c r="A3620" s="30"/>
      <c r="B3620" s="27"/>
      <c r="C3620" s="27"/>
      <c r="D3620" s="28"/>
    </row>
    <row r="3621" spans="1:4" s="3" customFormat="1" x14ac:dyDescent="0.25">
      <c r="A3621" s="30"/>
      <c r="B3621" s="27"/>
      <c r="C3621" s="27"/>
      <c r="D3621" s="28"/>
    </row>
    <row r="3622" spans="1:4" s="3" customFormat="1" x14ac:dyDescent="0.25">
      <c r="A3622" s="30"/>
      <c r="B3622" s="27"/>
      <c r="C3622" s="27"/>
      <c r="D3622" s="28"/>
    </row>
    <row r="3623" spans="1:4" s="3" customFormat="1" x14ac:dyDescent="0.25">
      <c r="A3623" s="30"/>
      <c r="B3623" s="27"/>
      <c r="C3623" s="27"/>
      <c r="D3623" s="28"/>
    </row>
    <row r="3624" spans="1:4" s="3" customFormat="1" x14ac:dyDescent="0.25">
      <c r="A3624" s="30"/>
      <c r="B3624" s="27"/>
      <c r="C3624" s="27"/>
      <c r="D3624" s="28"/>
    </row>
    <row r="3625" spans="1:4" s="3" customFormat="1" x14ac:dyDescent="0.25">
      <c r="A3625" s="30"/>
      <c r="B3625" s="27"/>
      <c r="C3625" s="27"/>
      <c r="D3625" s="28"/>
    </row>
    <row r="3626" spans="1:4" s="3" customFormat="1" x14ac:dyDescent="0.25">
      <c r="A3626" s="30"/>
      <c r="B3626" s="27"/>
      <c r="C3626" s="27"/>
      <c r="D3626" s="28"/>
    </row>
    <row r="3627" spans="1:4" s="3" customFormat="1" x14ac:dyDescent="0.25">
      <c r="A3627" s="30"/>
      <c r="B3627" s="27"/>
      <c r="C3627" s="27"/>
      <c r="D3627" s="28"/>
    </row>
    <row r="3628" spans="1:4" s="3" customFormat="1" x14ac:dyDescent="0.25">
      <c r="A3628" s="30"/>
      <c r="B3628" s="27"/>
      <c r="C3628" s="27"/>
      <c r="D3628" s="28"/>
    </row>
    <row r="3629" spans="1:4" s="3" customFormat="1" x14ac:dyDescent="0.25">
      <c r="A3629" s="30"/>
      <c r="B3629" s="27"/>
      <c r="C3629" s="27"/>
      <c r="D3629" s="28"/>
    </row>
    <row r="3630" spans="1:4" s="3" customFormat="1" x14ac:dyDescent="0.25">
      <c r="A3630" s="30"/>
      <c r="B3630" s="27"/>
      <c r="C3630" s="27"/>
      <c r="D3630" s="28"/>
    </row>
    <row r="3631" spans="1:4" s="3" customFormat="1" x14ac:dyDescent="0.25">
      <c r="A3631" s="30"/>
      <c r="B3631" s="27"/>
      <c r="C3631" s="27"/>
      <c r="D3631" s="28"/>
    </row>
    <row r="3632" spans="1:4" s="3" customFormat="1" x14ac:dyDescent="0.25">
      <c r="A3632" s="30"/>
      <c r="B3632" s="27"/>
      <c r="C3632" s="27"/>
      <c r="D3632" s="28"/>
    </row>
    <row r="3633" spans="1:4" s="3" customFormat="1" x14ac:dyDescent="0.25">
      <c r="A3633" s="30"/>
      <c r="B3633" s="27"/>
      <c r="C3633" s="27"/>
      <c r="D3633" s="28"/>
    </row>
    <row r="3634" spans="1:4" s="3" customFormat="1" x14ac:dyDescent="0.25">
      <c r="A3634" s="30"/>
      <c r="B3634" s="27"/>
      <c r="C3634" s="27"/>
      <c r="D3634" s="28"/>
    </row>
    <row r="3635" spans="1:4" s="3" customFormat="1" x14ac:dyDescent="0.25">
      <c r="A3635" s="30"/>
      <c r="B3635" s="27"/>
      <c r="C3635" s="27"/>
      <c r="D3635" s="28"/>
    </row>
    <row r="3636" spans="1:4" s="3" customFormat="1" x14ac:dyDescent="0.25">
      <c r="A3636" s="30"/>
      <c r="B3636" s="27"/>
      <c r="C3636" s="27"/>
      <c r="D3636" s="28"/>
    </row>
    <row r="3637" spans="1:4" s="3" customFormat="1" x14ac:dyDescent="0.25">
      <c r="A3637" s="30"/>
      <c r="B3637" s="27"/>
      <c r="C3637" s="27"/>
      <c r="D3637" s="28"/>
    </row>
    <row r="3638" spans="1:4" s="3" customFormat="1" x14ac:dyDescent="0.25">
      <c r="A3638" s="30"/>
      <c r="B3638" s="27"/>
      <c r="C3638" s="27"/>
      <c r="D3638" s="28"/>
    </row>
    <row r="3639" spans="1:4" s="3" customFormat="1" x14ac:dyDescent="0.25">
      <c r="A3639" s="30"/>
      <c r="B3639" s="27"/>
      <c r="C3639" s="27"/>
      <c r="D3639" s="28"/>
    </row>
    <row r="3640" spans="1:4" s="3" customFormat="1" x14ac:dyDescent="0.25">
      <c r="A3640" s="30"/>
      <c r="B3640" s="27"/>
      <c r="C3640" s="27"/>
      <c r="D3640" s="28"/>
    </row>
    <row r="3641" spans="1:4" s="3" customFormat="1" x14ac:dyDescent="0.25">
      <c r="A3641" s="30"/>
      <c r="B3641" s="27"/>
      <c r="C3641" s="27"/>
      <c r="D3641" s="28"/>
    </row>
    <row r="3642" spans="1:4" s="3" customFormat="1" x14ac:dyDescent="0.25">
      <c r="A3642" s="30"/>
      <c r="B3642" s="27"/>
      <c r="C3642" s="27"/>
      <c r="D3642" s="28"/>
    </row>
    <row r="3643" spans="1:4" s="3" customFormat="1" x14ac:dyDescent="0.25">
      <c r="A3643" s="30"/>
      <c r="B3643" s="27"/>
      <c r="C3643" s="27"/>
      <c r="D3643" s="28"/>
    </row>
    <row r="3644" spans="1:4" s="3" customFormat="1" x14ac:dyDescent="0.25">
      <c r="A3644" s="30"/>
      <c r="B3644" s="27"/>
      <c r="C3644" s="27"/>
      <c r="D3644" s="28"/>
    </row>
    <row r="3645" spans="1:4" s="3" customFormat="1" x14ac:dyDescent="0.25">
      <c r="A3645" s="30"/>
      <c r="B3645" s="27"/>
      <c r="C3645" s="27"/>
      <c r="D3645" s="28"/>
    </row>
    <row r="3646" spans="1:4" s="3" customFormat="1" x14ac:dyDescent="0.25">
      <c r="A3646" s="30"/>
      <c r="B3646" s="27"/>
      <c r="C3646" s="27"/>
      <c r="D3646" s="28"/>
    </row>
    <row r="3647" spans="1:4" s="3" customFormat="1" x14ac:dyDescent="0.25">
      <c r="A3647" s="30"/>
      <c r="B3647" s="27"/>
      <c r="C3647" s="27"/>
      <c r="D3647" s="28"/>
    </row>
    <row r="3648" spans="1:4" s="3" customFormat="1" x14ac:dyDescent="0.25">
      <c r="A3648" s="30"/>
      <c r="B3648" s="27"/>
      <c r="C3648" s="27"/>
      <c r="D3648" s="28"/>
    </row>
    <row r="3649" spans="1:4" s="3" customFormat="1" x14ac:dyDescent="0.25">
      <c r="A3649" s="30"/>
      <c r="B3649" s="27"/>
      <c r="C3649" s="27"/>
      <c r="D3649" s="28"/>
    </row>
    <row r="3650" spans="1:4" s="3" customFormat="1" x14ac:dyDescent="0.25">
      <c r="A3650" s="30"/>
      <c r="B3650" s="27"/>
      <c r="C3650" s="27"/>
      <c r="D3650" s="28"/>
    </row>
    <row r="3651" spans="1:4" s="3" customFormat="1" x14ac:dyDescent="0.25">
      <c r="A3651" s="30"/>
      <c r="B3651" s="27"/>
      <c r="C3651" s="27"/>
      <c r="D3651" s="28"/>
    </row>
    <row r="3652" spans="1:4" s="3" customFormat="1" x14ac:dyDescent="0.25">
      <c r="A3652" s="30"/>
      <c r="B3652" s="27"/>
      <c r="C3652" s="27"/>
      <c r="D3652" s="28"/>
    </row>
    <row r="3653" spans="1:4" s="3" customFormat="1" x14ac:dyDescent="0.25">
      <c r="A3653" s="30"/>
      <c r="B3653" s="27"/>
      <c r="C3653" s="27"/>
      <c r="D3653" s="28"/>
    </row>
    <row r="3654" spans="1:4" s="3" customFormat="1" x14ac:dyDescent="0.25">
      <c r="A3654" s="30"/>
      <c r="B3654" s="27"/>
      <c r="C3654" s="27"/>
      <c r="D3654" s="28"/>
    </row>
    <row r="3655" spans="1:4" s="3" customFormat="1" x14ac:dyDescent="0.25">
      <c r="A3655" s="30"/>
      <c r="B3655" s="27"/>
      <c r="C3655" s="27"/>
      <c r="D3655" s="28"/>
    </row>
    <row r="3656" spans="1:4" s="3" customFormat="1" x14ac:dyDescent="0.25">
      <c r="A3656" s="30"/>
      <c r="B3656" s="27"/>
      <c r="C3656" s="27"/>
      <c r="D3656" s="28"/>
    </row>
    <row r="3657" spans="1:4" s="3" customFormat="1" x14ac:dyDescent="0.25">
      <c r="A3657" s="30"/>
      <c r="B3657" s="27"/>
      <c r="C3657" s="27"/>
      <c r="D3657" s="28"/>
    </row>
    <row r="3658" spans="1:4" s="3" customFormat="1" x14ac:dyDescent="0.25">
      <c r="A3658" s="30"/>
      <c r="B3658" s="27"/>
      <c r="C3658" s="27"/>
      <c r="D3658" s="28"/>
    </row>
    <row r="3659" spans="1:4" s="3" customFormat="1" x14ac:dyDescent="0.25">
      <c r="A3659" s="30"/>
      <c r="B3659" s="27"/>
      <c r="C3659" s="27"/>
      <c r="D3659" s="28"/>
    </row>
    <row r="3660" spans="1:4" s="3" customFormat="1" x14ac:dyDescent="0.25">
      <c r="A3660" s="30"/>
      <c r="B3660" s="27"/>
      <c r="C3660" s="27"/>
      <c r="D3660" s="28"/>
    </row>
    <row r="3661" spans="1:4" s="3" customFormat="1" x14ac:dyDescent="0.25">
      <c r="A3661" s="30"/>
      <c r="B3661" s="27"/>
      <c r="C3661" s="27"/>
      <c r="D3661" s="28"/>
    </row>
    <row r="3662" spans="1:4" s="3" customFormat="1" x14ac:dyDescent="0.25">
      <c r="A3662" s="30"/>
      <c r="B3662" s="27"/>
      <c r="C3662" s="27"/>
      <c r="D3662" s="28"/>
    </row>
    <row r="3663" spans="1:4" s="3" customFormat="1" x14ac:dyDescent="0.25">
      <c r="A3663" s="30"/>
      <c r="B3663" s="27"/>
      <c r="C3663" s="27"/>
      <c r="D3663" s="28"/>
    </row>
    <row r="3664" spans="1:4" s="3" customFormat="1" x14ac:dyDescent="0.25">
      <c r="A3664" s="30"/>
      <c r="B3664" s="27"/>
      <c r="C3664" s="27"/>
      <c r="D3664" s="28"/>
    </row>
    <row r="3665" spans="1:4" s="3" customFormat="1" x14ac:dyDescent="0.25">
      <c r="A3665" s="30"/>
      <c r="B3665" s="27"/>
      <c r="C3665" s="27"/>
      <c r="D3665" s="28"/>
    </row>
    <row r="3666" spans="1:4" s="3" customFormat="1" x14ac:dyDescent="0.25">
      <c r="A3666" s="30"/>
      <c r="B3666" s="27"/>
      <c r="C3666" s="27"/>
      <c r="D3666" s="28"/>
    </row>
    <row r="3667" spans="1:4" s="3" customFormat="1" x14ac:dyDescent="0.25">
      <c r="A3667" s="30"/>
      <c r="B3667" s="27"/>
      <c r="C3667" s="27"/>
      <c r="D3667" s="28"/>
    </row>
    <row r="3668" spans="1:4" s="3" customFormat="1" x14ac:dyDescent="0.25">
      <c r="A3668" s="30"/>
      <c r="B3668" s="27"/>
      <c r="C3668" s="27"/>
      <c r="D3668" s="28"/>
    </row>
    <row r="3669" spans="1:4" s="3" customFormat="1" x14ac:dyDescent="0.25">
      <c r="A3669" s="30"/>
      <c r="B3669" s="27"/>
      <c r="C3669" s="27"/>
      <c r="D3669" s="28"/>
    </row>
    <row r="3670" spans="1:4" s="3" customFormat="1" x14ac:dyDescent="0.25">
      <c r="A3670" s="30"/>
      <c r="B3670" s="27"/>
      <c r="C3670" s="27"/>
      <c r="D3670" s="28"/>
    </row>
    <row r="3671" spans="1:4" s="3" customFormat="1" x14ac:dyDescent="0.25">
      <c r="A3671" s="30"/>
      <c r="B3671" s="27"/>
      <c r="C3671" s="27"/>
      <c r="D3671" s="28"/>
    </row>
    <row r="3672" spans="1:4" s="3" customFormat="1" x14ac:dyDescent="0.25">
      <c r="A3672" s="30"/>
      <c r="B3672" s="27"/>
      <c r="C3672" s="27"/>
      <c r="D3672" s="28"/>
    </row>
    <row r="3673" spans="1:4" s="3" customFormat="1" x14ac:dyDescent="0.25">
      <c r="A3673" s="30"/>
      <c r="B3673" s="27"/>
      <c r="C3673" s="27"/>
      <c r="D3673" s="28"/>
    </row>
    <row r="3674" spans="1:4" s="3" customFormat="1" x14ac:dyDescent="0.25">
      <c r="A3674" s="30"/>
      <c r="B3674" s="27"/>
      <c r="C3674" s="27"/>
      <c r="D3674" s="28"/>
    </row>
    <row r="3675" spans="1:4" s="3" customFormat="1" x14ac:dyDescent="0.25">
      <c r="A3675" s="30"/>
      <c r="B3675" s="27"/>
      <c r="C3675" s="27"/>
      <c r="D3675" s="28"/>
    </row>
    <row r="3676" spans="1:4" s="3" customFormat="1" x14ac:dyDescent="0.25">
      <c r="A3676" s="30"/>
      <c r="B3676" s="27"/>
      <c r="C3676" s="27"/>
      <c r="D3676" s="28"/>
    </row>
    <row r="3677" spans="1:4" s="3" customFormat="1" x14ac:dyDescent="0.25">
      <c r="A3677" s="30"/>
      <c r="B3677" s="27"/>
      <c r="C3677" s="27"/>
      <c r="D3677" s="28"/>
    </row>
    <row r="3678" spans="1:4" s="3" customFormat="1" x14ac:dyDescent="0.25">
      <c r="A3678" s="30"/>
      <c r="B3678" s="27"/>
      <c r="C3678" s="27"/>
      <c r="D3678" s="28"/>
    </row>
    <row r="3679" spans="1:4" s="3" customFormat="1" x14ac:dyDescent="0.25">
      <c r="A3679" s="30"/>
      <c r="B3679" s="27"/>
      <c r="C3679" s="27"/>
      <c r="D3679" s="28"/>
    </row>
    <row r="3680" spans="1:4" s="3" customFormat="1" x14ac:dyDescent="0.25">
      <c r="A3680" s="30"/>
      <c r="B3680" s="27"/>
      <c r="C3680" s="27"/>
      <c r="D3680" s="28"/>
    </row>
    <row r="3681" spans="1:4" s="3" customFormat="1" x14ac:dyDescent="0.25">
      <c r="A3681" s="30"/>
      <c r="B3681" s="27"/>
      <c r="C3681" s="27"/>
      <c r="D3681" s="28"/>
    </row>
    <row r="3682" spans="1:4" s="3" customFormat="1" x14ac:dyDescent="0.25">
      <c r="A3682" s="30"/>
      <c r="B3682" s="27"/>
      <c r="C3682" s="27"/>
      <c r="D3682" s="28"/>
    </row>
    <row r="3683" spans="1:4" s="3" customFormat="1" x14ac:dyDescent="0.25">
      <c r="A3683" s="30"/>
      <c r="B3683" s="27"/>
      <c r="C3683" s="27"/>
      <c r="D3683" s="28"/>
    </row>
    <row r="3684" spans="1:4" s="3" customFormat="1" x14ac:dyDescent="0.25">
      <c r="A3684" s="30"/>
      <c r="B3684" s="27"/>
      <c r="C3684" s="27"/>
      <c r="D3684" s="28"/>
    </row>
    <row r="3685" spans="1:4" s="3" customFormat="1" x14ac:dyDescent="0.25">
      <c r="A3685" s="30"/>
      <c r="B3685" s="27"/>
      <c r="C3685" s="27"/>
      <c r="D3685" s="28"/>
    </row>
    <row r="3686" spans="1:4" s="3" customFormat="1" x14ac:dyDescent="0.25">
      <c r="A3686" s="30"/>
      <c r="B3686" s="27"/>
      <c r="C3686" s="27"/>
      <c r="D3686" s="28"/>
    </row>
    <row r="3687" spans="1:4" s="3" customFormat="1" x14ac:dyDescent="0.25">
      <c r="A3687" s="30"/>
      <c r="B3687" s="27"/>
      <c r="C3687" s="27"/>
      <c r="D3687" s="28"/>
    </row>
    <row r="3688" spans="1:4" s="3" customFormat="1" x14ac:dyDescent="0.25">
      <c r="A3688" s="30"/>
      <c r="B3688" s="27"/>
      <c r="C3688" s="27"/>
      <c r="D3688" s="28"/>
    </row>
    <row r="3689" spans="1:4" s="3" customFormat="1" x14ac:dyDescent="0.25">
      <c r="A3689" s="30"/>
      <c r="B3689" s="27"/>
      <c r="C3689" s="27"/>
      <c r="D3689" s="28"/>
    </row>
    <row r="3690" spans="1:4" s="3" customFormat="1" x14ac:dyDescent="0.25">
      <c r="A3690" s="30"/>
      <c r="B3690" s="27"/>
      <c r="C3690" s="27"/>
      <c r="D3690" s="28"/>
    </row>
    <row r="3691" spans="1:4" s="3" customFormat="1" x14ac:dyDescent="0.25">
      <c r="A3691" s="30"/>
      <c r="B3691" s="27"/>
      <c r="C3691" s="27"/>
      <c r="D3691" s="28"/>
    </row>
    <row r="3692" spans="1:4" s="3" customFormat="1" x14ac:dyDescent="0.25">
      <c r="A3692" s="30"/>
      <c r="B3692" s="27"/>
      <c r="C3692" s="27"/>
      <c r="D3692" s="28"/>
    </row>
    <row r="3693" spans="1:4" s="3" customFormat="1" x14ac:dyDescent="0.25">
      <c r="A3693" s="30"/>
      <c r="B3693" s="27"/>
      <c r="C3693" s="27"/>
      <c r="D3693" s="28"/>
    </row>
    <row r="3694" spans="1:4" s="3" customFormat="1" x14ac:dyDescent="0.25">
      <c r="A3694" s="30"/>
      <c r="B3694" s="27"/>
      <c r="C3694" s="27"/>
      <c r="D3694" s="28"/>
    </row>
    <row r="3695" spans="1:4" s="3" customFormat="1" x14ac:dyDescent="0.25">
      <c r="A3695" s="30"/>
      <c r="B3695" s="27"/>
      <c r="C3695" s="27"/>
      <c r="D3695" s="28"/>
    </row>
    <row r="3696" spans="1:4" s="3" customFormat="1" x14ac:dyDescent="0.25">
      <c r="A3696" s="30"/>
      <c r="B3696" s="27"/>
      <c r="C3696" s="27"/>
      <c r="D3696" s="28"/>
    </row>
    <row r="3697" spans="1:4" s="3" customFormat="1" x14ac:dyDescent="0.25">
      <c r="A3697" s="30"/>
      <c r="B3697" s="27"/>
      <c r="C3697" s="27"/>
      <c r="D3697" s="28"/>
    </row>
    <row r="3698" spans="1:4" s="3" customFormat="1" x14ac:dyDescent="0.25">
      <c r="A3698" s="30"/>
      <c r="B3698" s="27"/>
      <c r="C3698" s="27"/>
      <c r="D3698" s="28"/>
    </row>
    <row r="3699" spans="1:4" s="3" customFormat="1" x14ac:dyDescent="0.25">
      <c r="A3699" s="30"/>
      <c r="B3699" s="27"/>
      <c r="C3699" s="27"/>
      <c r="D3699" s="28"/>
    </row>
    <row r="3700" spans="1:4" s="3" customFormat="1" x14ac:dyDescent="0.25">
      <c r="A3700" s="30"/>
      <c r="B3700" s="27"/>
      <c r="C3700" s="27"/>
      <c r="D3700" s="28"/>
    </row>
    <row r="3701" spans="1:4" s="3" customFormat="1" x14ac:dyDescent="0.25">
      <c r="A3701" s="30"/>
      <c r="B3701" s="27"/>
      <c r="C3701" s="27"/>
      <c r="D3701" s="28"/>
    </row>
    <row r="3702" spans="1:4" s="3" customFormat="1" x14ac:dyDescent="0.25">
      <c r="A3702" s="30"/>
      <c r="B3702" s="27"/>
      <c r="C3702" s="27"/>
      <c r="D3702" s="28"/>
    </row>
    <row r="3703" spans="1:4" s="3" customFormat="1" x14ac:dyDescent="0.25">
      <c r="A3703" s="30"/>
      <c r="B3703" s="27"/>
      <c r="C3703" s="27"/>
      <c r="D3703" s="28"/>
    </row>
    <row r="3704" spans="1:4" s="3" customFormat="1" x14ac:dyDescent="0.25">
      <c r="A3704" s="30"/>
      <c r="B3704" s="27"/>
      <c r="C3704" s="27"/>
      <c r="D3704" s="28"/>
    </row>
    <row r="3705" spans="1:4" s="3" customFormat="1" x14ac:dyDescent="0.25">
      <c r="A3705" s="30"/>
      <c r="B3705" s="27"/>
      <c r="C3705" s="27"/>
      <c r="D3705" s="28"/>
    </row>
    <row r="3706" spans="1:4" s="3" customFormat="1" x14ac:dyDescent="0.25">
      <c r="A3706" s="30"/>
      <c r="B3706" s="27"/>
      <c r="C3706" s="27"/>
      <c r="D3706" s="28"/>
    </row>
    <row r="3707" spans="1:4" s="3" customFormat="1" x14ac:dyDescent="0.25">
      <c r="A3707" s="30"/>
      <c r="B3707" s="27"/>
      <c r="C3707" s="27"/>
      <c r="D3707" s="28"/>
    </row>
    <row r="3708" spans="1:4" s="3" customFormat="1" x14ac:dyDescent="0.25">
      <c r="A3708" s="30"/>
      <c r="B3708" s="27"/>
      <c r="C3708" s="27"/>
      <c r="D3708" s="28"/>
    </row>
    <row r="3709" spans="1:4" s="3" customFormat="1" x14ac:dyDescent="0.25">
      <c r="A3709" s="30"/>
      <c r="B3709" s="27"/>
      <c r="C3709" s="27"/>
      <c r="D3709" s="28"/>
    </row>
    <row r="3710" spans="1:4" s="3" customFormat="1" x14ac:dyDescent="0.25">
      <c r="A3710" s="30"/>
      <c r="B3710" s="27"/>
      <c r="C3710" s="27"/>
      <c r="D3710" s="28"/>
    </row>
    <row r="3711" spans="1:4" s="3" customFormat="1" x14ac:dyDescent="0.25">
      <c r="A3711" s="30"/>
      <c r="B3711" s="27"/>
      <c r="C3711" s="27"/>
      <c r="D3711" s="28"/>
    </row>
    <row r="3712" spans="1:4" s="3" customFormat="1" x14ac:dyDescent="0.25">
      <c r="A3712" s="30"/>
      <c r="B3712" s="27"/>
      <c r="C3712" s="27"/>
      <c r="D3712" s="28"/>
    </row>
    <row r="3713" spans="1:4" s="3" customFormat="1" x14ac:dyDescent="0.25">
      <c r="A3713" s="30"/>
      <c r="B3713" s="27"/>
      <c r="C3713" s="27"/>
      <c r="D3713" s="28"/>
    </row>
    <row r="3714" spans="1:4" s="3" customFormat="1" x14ac:dyDescent="0.25">
      <c r="A3714" s="30"/>
      <c r="B3714" s="27"/>
      <c r="C3714" s="27"/>
      <c r="D3714" s="28"/>
    </row>
    <row r="3715" spans="1:4" s="3" customFormat="1" x14ac:dyDescent="0.25">
      <c r="A3715" s="30"/>
      <c r="B3715" s="27"/>
      <c r="C3715" s="27"/>
      <c r="D3715" s="28"/>
    </row>
    <row r="3716" spans="1:4" s="3" customFormat="1" x14ac:dyDescent="0.25">
      <c r="A3716" s="30"/>
      <c r="B3716" s="27"/>
      <c r="C3716" s="27"/>
      <c r="D3716" s="28"/>
    </row>
    <row r="3717" spans="1:4" s="3" customFormat="1" x14ac:dyDescent="0.25">
      <c r="A3717" s="30"/>
      <c r="B3717" s="27"/>
      <c r="C3717" s="27"/>
      <c r="D3717" s="28"/>
    </row>
    <row r="3718" spans="1:4" s="3" customFormat="1" x14ac:dyDescent="0.25">
      <c r="A3718" s="30"/>
      <c r="B3718" s="27"/>
      <c r="C3718" s="27"/>
      <c r="D3718" s="28"/>
    </row>
    <row r="3719" spans="1:4" s="3" customFormat="1" x14ac:dyDescent="0.25">
      <c r="A3719" s="30"/>
      <c r="B3719" s="27"/>
      <c r="C3719" s="27"/>
      <c r="D3719" s="28"/>
    </row>
    <row r="3720" spans="1:4" s="3" customFormat="1" x14ac:dyDescent="0.25">
      <c r="A3720" s="30"/>
      <c r="B3720" s="27"/>
      <c r="C3720" s="27"/>
      <c r="D3720" s="28"/>
    </row>
    <row r="3721" spans="1:4" s="3" customFormat="1" x14ac:dyDescent="0.25">
      <c r="A3721" s="30"/>
      <c r="B3721" s="27"/>
      <c r="C3721" s="27"/>
      <c r="D3721" s="28"/>
    </row>
    <row r="3722" spans="1:4" s="3" customFormat="1" x14ac:dyDescent="0.25">
      <c r="A3722" s="30"/>
      <c r="B3722" s="27"/>
      <c r="C3722" s="27"/>
      <c r="D3722" s="28"/>
    </row>
    <row r="3723" spans="1:4" s="3" customFormat="1" x14ac:dyDescent="0.25">
      <c r="A3723" s="30"/>
      <c r="B3723" s="27"/>
      <c r="C3723" s="27"/>
      <c r="D3723" s="28"/>
    </row>
    <row r="3724" spans="1:4" s="3" customFormat="1" x14ac:dyDescent="0.25">
      <c r="A3724" s="30"/>
      <c r="B3724" s="27"/>
      <c r="C3724" s="27"/>
      <c r="D3724" s="28"/>
    </row>
    <row r="3725" spans="1:4" s="3" customFormat="1" x14ac:dyDescent="0.25">
      <c r="A3725" s="30"/>
      <c r="B3725" s="27"/>
      <c r="C3725" s="27"/>
      <c r="D3725" s="28"/>
    </row>
    <row r="3726" spans="1:4" s="3" customFormat="1" x14ac:dyDescent="0.25">
      <c r="A3726" s="30"/>
      <c r="B3726" s="27"/>
      <c r="C3726" s="27"/>
      <c r="D3726" s="28"/>
    </row>
    <row r="3727" spans="1:4" s="3" customFormat="1" x14ac:dyDescent="0.25">
      <c r="A3727" s="30"/>
      <c r="B3727" s="27"/>
      <c r="C3727" s="27"/>
      <c r="D3727" s="28"/>
    </row>
    <row r="3728" spans="1:4" s="3" customFormat="1" x14ac:dyDescent="0.25">
      <c r="A3728" s="30"/>
      <c r="B3728" s="27"/>
      <c r="C3728" s="27"/>
      <c r="D3728" s="28"/>
    </row>
    <row r="3729" spans="1:4" s="3" customFormat="1" x14ac:dyDescent="0.25">
      <c r="A3729" s="30"/>
      <c r="B3729" s="27"/>
      <c r="C3729" s="27"/>
      <c r="D3729" s="28"/>
    </row>
    <row r="3730" spans="1:4" s="3" customFormat="1" x14ac:dyDescent="0.25">
      <c r="A3730" s="30"/>
      <c r="B3730" s="27"/>
      <c r="C3730" s="27"/>
      <c r="D3730" s="28"/>
    </row>
    <row r="3731" spans="1:4" s="3" customFormat="1" x14ac:dyDescent="0.25">
      <c r="A3731" s="30"/>
      <c r="B3731" s="27"/>
      <c r="C3731" s="27"/>
      <c r="D3731" s="28"/>
    </row>
    <row r="3732" spans="1:4" s="3" customFormat="1" x14ac:dyDescent="0.25">
      <c r="A3732" s="30"/>
      <c r="B3732" s="27"/>
      <c r="C3732" s="27"/>
      <c r="D3732" s="28"/>
    </row>
    <row r="3733" spans="1:4" s="3" customFormat="1" x14ac:dyDescent="0.25">
      <c r="A3733" s="30"/>
      <c r="B3733" s="27"/>
      <c r="C3733" s="27"/>
      <c r="D3733" s="28"/>
    </row>
    <row r="3734" spans="1:4" s="3" customFormat="1" x14ac:dyDescent="0.25">
      <c r="A3734" s="30"/>
      <c r="B3734" s="27"/>
      <c r="C3734" s="27"/>
      <c r="D3734" s="28"/>
    </row>
    <row r="3735" spans="1:4" s="3" customFormat="1" x14ac:dyDescent="0.25">
      <c r="A3735" s="30"/>
      <c r="B3735" s="27"/>
      <c r="C3735" s="27"/>
      <c r="D3735" s="28"/>
    </row>
    <row r="3736" spans="1:4" s="3" customFormat="1" x14ac:dyDescent="0.25">
      <c r="A3736" s="30"/>
      <c r="B3736" s="27"/>
      <c r="C3736" s="27"/>
      <c r="D3736" s="28"/>
    </row>
    <row r="3737" spans="1:4" s="3" customFormat="1" x14ac:dyDescent="0.25">
      <c r="A3737" s="30"/>
      <c r="B3737" s="27"/>
      <c r="C3737" s="27"/>
      <c r="D3737" s="28"/>
    </row>
    <row r="3738" spans="1:4" s="3" customFormat="1" x14ac:dyDescent="0.25">
      <c r="A3738" s="30"/>
      <c r="B3738" s="27"/>
      <c r="C3738" s="27"/>
      <c r="D3738" s="28"/>
    </row>
    <row r="3739" spans="1:4" s="3" customFormat="1" x14ac:dyDescent="0.25">
      <c r="A3739" s="30"/>
      <c r="B3739" s="27"/>
      <c r="C3739" s="27"/>
      <c r="D3739" s="28"/>
    </row>
    <row r="3740" spans="1:4" s="3" customFormat="1" x14ac:dyDescent="0.25">
      <c r="A3740" s="30"/>
      <c r="B3740" s="27"/>
      <c r="C3740" s="27"/>
      <c r="D3740" s="28"/>
    </row>
    <row r="3741" spans="1:4" s="3" customFormat="1" x14ac:dyDescent="0.25">
      <c r="A3741" s="30"/>
      <c r="B3741" s="27"/>
      <c r="C3741" s="27"/>
      <c r="D3741" s="28"/>
    </row>
    <row r="3742" spans="1:4" s="3" customFormat="1" x14ac:dyDescent="0.25">
      <c r="A3742" s="30"/>
      <c r="B3742" s="27"/>
      <c r="C3742" s="27"/>
      <c r="D3742" s="28"/>
    </row>
    <row r="3743" spans="1:4" s="3" customFormat="1" x14ac:dyDescent="0.25">
      <c r="A3743" s="30"/>
      <c r="B3743" s="27"/>
      <c r="C3743" s="27"/>
      <c r="D3743" s="28"/>
    </row>
    <row r="3744" spans="1:4" s="3" customFormat="1" x14ac:dyDescent="0.25">
      <c r="A3744" s="30"/>
      <c r="B3744" s="27"/>
      <c r="C3744" s="27"/>
      <c r="D3744" s="28"/>
    </row>
    <row r="3745" spans="1:4" s="3" customFormat="1" x14ac:dyDescent="0.25">
      <c r="A3745" s="30"/>
      <c r="B3745" s="27"/>
      <c r="C3745" s="27"/>
      <c r="D3745" s="28"/>
    </row>
    <row r="3746" spans="1:4" s="3" customFormat="1" x14ac:dyDescent="0.25">
      <c r="A3746" s="30"/>
      <c r="B3746" s="27"/>
      <c r="C3746" s="27"/>
      <c r="D3746" s="28"/>
    </row>
    <row r="3747" spans="1:4" s="3" customFormat="1" x14ac:dyDescent="0.25">
      <c r="A3747" s="30"/>
      <c r="B3747" s="27"/>
      <c r="C3747" s="27"/>
      <c r="D3747" s="28"/>
    </row>
    <row r="3748" spans="1:4" s="3" customFormat="1" x14ac:dyDescent="0.25">
      <c r="A3748" s="30"/>
      <c r="B3748" s="27"/>
      <c r="C3748" s="27"/>
      <c r="D3748" s="28"/>
    </row>
    <row r="3749" spans="1:4" s="3" customFormat="1" x14ac:dyDescent="0.25">
      <c r="A3749" s="30"/>
      <c r="B3749" s="27"/>
      <c r="C3749" s="27"/>
      <c r="D3749" s="28"/>
    </row>
    <row r="3750" spans="1:4" s="3" customFormat="1" x14ac:dyDescent="0.25">
      <c r="A3750" s="30"/>
      <c r="B3750" s="27"/>
      <c r="C3750" s="27"/>
      <c r="D3750" s="28"/>
    </row>
    <row r="3751" spans="1:4" s="3" customFormat="1" x14ac:dyDescent="0.25">
      <c r="A3751" s="30"/>
      <c r="B3751" s="27"/>
      <c r="C3751" s="27"/>
      <c r="D3751" s="28"/>
    </row>
    <row r="3752" spans="1:4" s="3" customFormat="1" x14ac:dyDescent="0.25">
      <c r="A3752" s="30"/>
      <c r="B3752" s="27"/>
      <c r="C3752" s="27"/>
      <c r="D3752" s="28"/>
    </row>
    <row r="3753" spans="1:4" s="3" customFormat="1" x14ac:dyDescent="0.25">
      <c r="A3753" s="30"/>
      <c r="B3753" s="27"/>
      <c r="C3753" s="27"/>
      <c r="D3753" s="28"/>
    </row>
    <row r="3754" spans="1:4" s="3" customFormat="1" x14ac:dyDescent="0.25">
      <c r="A3754" s="30"/>
      <c r="B3754" s="27"/>
      <c r="C3754" s="27"/>
      <c r="D3754" s="28"/>
    </row>
    <row r="3755" spans="1:4" s="3" customFormat="1" x14ac:dyDescent="0.25">
      <c r="A3755" s="30"/>
      <c r="B3755" s="27"/>
      <c r="C3755" s="27"/>
      <c r="D3755" s="28"/>
    </row>
    <row r="3756" spans="1:4" s="3" customFormat="1" x14ac:dyDescent="0.25">
      <c r="A3756" s="30"/>
      <c r="B3756" s="27"/>
      <c r="C3756" s="27"/>
      <c r="D3756" s="28"/>
    </row>
    <row r="3757" spans="1:4" s="3" customFormat="1" x14ac:dyDescent="0.25">
      <c r="A3757" s="30"/>
      <c r="B3757" s="27"/>
      <c r="C3757" s="27"/>
      <c r="D3757" s="28"/>
    </row>
    <row r="3758" spans="1:4" s="3" customFormat="1" x14ac:dyDescent="0.25">
      <c r="A3758" s="30"/>
      <c r="B3758" s="27"/>
      <c r="C3758" s="27"/>
      <c r="D3758" s="28"/>
    </row>
    <row r="3759" spans="1:4" s="3" customFormat="1" x14ac:dyDescent="0.25">
      <c r="A3759" s="30"/>
      <c r="B3759" s="27"/>
      <c r="C3759" s="27"/>
      <c r="D3759" s="28"/>
    </row>
    <row r="3760" spans="1:4" s="3" customFormat="1" x14ac:dyDescent="0.25">
      <c r="A3760" s="30"/>
      <c r="B3760" s="27"/>
      <c r="C3760" s="27"/>
      <c r="D3760" s="28"/>
    </row>
    <row r="3761" spans="1:4" s="3" customFormat="1" x14ac:dyDescent="0.25">
      <c r="A3761" s="30"/>
      <c r="B3761" s="27"/>
      <c r="C3761" s="27"/>
      <c r="D3761" s="28"/>
    </row>
    <row r="3762" spans="1:4" s="3" customFormat="1" x14ac:dyDescent="0.25">
      <c r="A3762" s="30"/>
      <c r="B3762" s="27"/>
      <c r="C3762" s="27"/>
      <c r="D3762" s="28"/>
    </row>
    <row r="3763" spans="1:4" s="3" customFormat="1" x14ac:dyDescent="0.25">
      <c r="A3763" s="30"/>
      <c r="B3763" s="27"/>
      <c r="C3763" s="27"/>
      <c r="D3763" s="28"/>
    </row>
    <row r="3764" spans="1:4" s="3" customFormat="1" x14ac:dyDescent="0.25">
      <c r="A3764" s="30"/>
      <c r="B3764" s="27"/>
      <c r="C3764" s="27"/>
      <c r="D3764" s="28"/>
    </row>
    <row r="3765" spans="1:4" s="3" customFormat="1" x14ac:dyDescent="0.25">
      <c r="A3765" s="30"/>
      <c r="B3765" s="27"/>
      <c r="C3765" s="27"/>
      <c r="D3765" s="28"/>
    </row>
    <row r="3766" spans="1:4" s="3" customFormat="1" x14ac:dyDescent="0.25">
      <c r="A3766" s="30"/>
      <c r="B3766" s="27"/>
      <c r="C3766" s="27"/>
      <c r="D3766" s="28"/>
    </row>
    <row r="3767" spans="1:4" s="3" customFormat="1" x14ac:dyDescent="0.25">
      <c r="A3767" s="30"/>
      <c r="B3767" s="27"/>
      <c r="C3767" s="27"/>
      <c r="D3767" s="28"/>
    </row>
    <row r="3768" spans="1:4" s="3" customFormat="1" x14ac:dyDescent="0.25">
      <c r="A3768" s="30"/>
      <c r="B3768" s="27"/>
      <c r="C3768" s="27"/>
      <c r="D3768" s="28"/>
    </row>
    <row r="3769" spans="1:4" s="3" customFormat="1" x14ac:dyDescent="0.25">
      <c r="A3769" s="30"/>
      <c r="B3769" s="27"/>
      <c r="C3769" s="27"/>
      <c r="D3769" s="28"/>
    </row>
    <row r="3770" spans="1:4" s="3" customFormat="1" x14ac:dyDescent="0.25">
      <c r="A3770" s="30"/>
      <c r="B3770" s="27"/>
      <c r="C3770" s="27"/>
      <c r="D3770" s="28"/>
    </row>
    <row r="3771" spans="1:4" s="3" customFormat="1" x14ac:dyDescent="0.25">
      <c r="A3771" s="30"/>
      <c r="B3771" s="27"/>
      <c r="C3771" s="27"/>
      <c r="D3771" s="28"/>
    </row>
    <row r="3772" spans="1:4" s="3" customFormat="1" x14ac:dyDescent="0.25">
      <c r="A3772" s="30"/>
      <c r="B3772" s="27"/>
      <c r="C3772" s="27"/>
      <c r="D3772" s="28"/>
    </row>
    <row r="3773" spans="1:4" s="3" customFormat="1" x14ac:dyDescent="0.25">
      <c r="A3773" s="30"/>
      <c r="B3773" s="27"/>
      <c r="C3773" s="27"/>
      <c r="D3773" s="28"/>
    </row>
    <row r="3774" spans="1:4" s="3" customFormat="1" x14ac:dyDescent="0.25">
      <c r="A3774" s="30"/>
      <c r="B3774" s="27"/>
      <c r="C3774" s="27"/>
      <c r="D3774" s="28"/>
    </row>
    <row r="3775" spans="1:4" s="3" customFormat="1" x14ac:dyDescent="0.25">
      <c r="A3775" s="30"/>
      <c r="B3775" s="27"/>
      <c r="C3775" s="27"/>
      <c r="D3775" s="28"/>
    </row>
    <row r="3776" spans="1:4" s="3" customFormat="1" x14ac:dyDescent="0.25">
      <c r="A3776" s="30"/>
      <c r="B3776" s="27"/>
      <c r="C3776" s="27"/>
      <c r="D3776" s="28"/>
    </row>
    <row r="3777" spans="1:4" s="3" customFormat="1" x14ac:dyDescent="0.25">
      <c r="A3777" s="30"/>
      <c r="B3777" s="27"/>
      <c r="C3777" s="27"/>
      <c r="D3777" s="28"/>
    </row>
    <row r="3778" spans="1:4" s="3" customFormat="1" x14ac:dyDescent="0.25">
      <c r="A3778" s="30"/>
      <c r="B3778" s="27"/>
      <c r="C3778" s="27"/>
      <c r="D3778" s="28"/>
    </row>
    <row r="3779" spans="1:4" s="3" customFormat="1" x14ac:dyDescent="0.25">
      <c r="A3779" s="30"/>
      <c r="B3779" s="27"/>
      <c r="C3779" s="27"/>
      <c r="D3779" s="28"/>
    </row>
    <row r="3780" spans="1:4" s="3" customFormat="1" x14ac:dyDescent="0.25">
      <c r="A3780" s="30"/>
      <c r="B3780" s="27"/>
      <c r="C3780" s="27"/>
      <c r="D3780" s="28"/>
    </row>
    <row r="3781" spans="1:4" s="3" customFormat="1" x14ac:dyDescent="0.25">
      <c r="A3781" s="30"/>
      <c r="B3781" s="27"/>
      <c r="C3781" s="27"/>
      <c r="D3781" s="28"/>
    </row>
    <row r="3782" spans="1:4" s="3" customFormat="1" x14ac:dyDescent="0.25">
      <c r="A3782" s="30"/>
      <c r="B3782" s="27"/>
      <c r="C3782" s="27"/>
      <c r="D3782" s="28"/>
    </row>
    <row r="3783" spans="1:4" s="3" customFormat="1" x14ac:dyDescent="0.25">
      <c r="A3783" s="30"/>
      <c r="B3783" s="27"/>
      <c r="C3783" s="27"/>
      <c r="D3783" s="28"/>
    </row>
    <row r="3784" spans="1:4" s="3" customFormat="1" x14ac:dyDescent="0.25">
      <c r="A3784" s="30"/>
      <c r="B3784" s="27"/>
      <c r="C3784" s="27"/>
      <c r="D3784" s="28"/>
    </row>
    <row r="3785" spans="1:4" s="3" customFormat="1" x14ac:dyDescent="0.25">
      <c r="A3785" s="30"/>
      <c r="B3785" s="27"/>
      <c r="C3785" s="27"/>
      <c r="D3785" s="28"/>
    </row>
    <row r="3786" spans="1:4" s="3" customFormat="1" x14ac:dyDescent="0.25">
      <c r="A3786" s="30"/>
      <c r="B3786" s="27"/>
      <c r="C3786" s="27"/>
      <c r="D3786" s="28"/>
    </row>
    <row r="3787" spans="1:4" s="3" customFormat="1" x14ac:dyDescent="0.25">
      <c r="A3787" s="30"/>
      <c r="B3787" s="27"/>
      <c r="C3787" s="27"/>
      <c r="D3787" s="28"/>
    </row>
    <row r="3788" spans="1:4" s="3" customFormat="1" x14ac:dyDescent="0.25">
      <c r="A3788" s="30"/>
      <c r="B3788" s="27"/>
      <c r="C3788" s="27"/>
      <c r="D3788" s="28"/>
    </row>
    <row r="3789" spans="1:4" s="3" customFormat="1" x14ac:dyDescent="0.25">
      <c r="A3789" s="30"/>
      <c r="B3789" s="27"/>
      <c r="C3789" s="27"/>
      <c r="D3789" s="28"/>
    </row>
    <row r="3790" spans="1:4" s="3" customFormat="1" x14ac:dyDescent="0.25">
      <c r="A3790" s="30"/>
      <c r="B3790" s="27"/>
      <c r="C3790" s="27"/>
      <c r="D3790" s="28"/>
    </row>
    <row r="3791" spans="1:4" s="3" customFormat="1" x14ac:dyDescent="0.25">
      <c r="A3791" s="30"/>
      <c r="B3791" s="27"/>
      <c r="C3791" s="27"/>
      <c r="D3791" s="28"/>
    </row>
    <row r="3792" spans="1:4" s="3" customFormat="1" x14ac:dyDescent="0.25">
      <c r="A3792" s="30"/>
      <c r="B3792" s="27"/>
      <c r="C3792" s="27"/>
      <c r="D3792" s="28"/>
    </row>
    <row r="3793" spans="1:4" s="3" customFormat="1" x14ac:dyDescent="0.25">
      <c r="A3793" s="30"/>
      <c r="B3793" s="27"/>
      <c r="C3793" s="27"/>
      <c r="D3793" s="28"/>
    </row>
    <row r="3794" spans="1:4" s="3" customFormat="1" x14ac:dyDescent="0.25">
      <c r="A3794" s="30"/>
      <c r="B3794" s="27"/>
      <c r="C3794" s="27"/>
      <c r="D3794" s="28"/>
    </row>
    <row r="3795" spans="1:4" s="3" customFormat="1" x14ac:dyDescent="0.25">
      <c r="A3795" s="30"/>
      <c r="B3795" s="27"/>
      <c r="C3795" s="27"/>
      <c r="D3795" s="28"/>
    </row>
    <row r="3796" spans="1:4" s="3" customFormat="1" x14ac:dyDescent="0.25">
      <c r="A3796" s="30"/>
      <c r="B3796" s="27"/>
      <c r="C3796" s="27"/>
      <c r="D3796" s="28"/>
    </row>
    <row r="3797" spans="1:4" s="3" customFormat="1" x14ac:dyDescent="0.25">
      <c r="A3797" s="30"/>
      <c r="B3797" s="27"/>
      <c r="C3797" s="27"/>
      <c r="D3797" s="28"/>
    </row>
    <row r="3798" spans="1:4" s="3" customFormat="1" x14ac:dyDescent="0.25">
      <c r="A3798" s="30"/>
      <c r="B3798" s="27"/>
      <c r="C3798" s="27"/>
      <c r="D3798" s="28"/>
    </row>
    <row r="3799" spans="1:4" s="3" customFormat="1" x14ac:dyDescent="0.25">
      <c r="A3799" s="30"/>
      <c r="B3799" s="27"/>
      <c r="C3799" s="27"/>
      <c r="D3799" s="28"/>
    </row>
    <row r="3800" spans="1:4" s="3" customFormat="1" x14ac:dyDescent="0.25">
      <c r="A3800" s="30"/>
      <c r="B3800" s="27"/>
      <c r="C3800" s="27"/>
      <c r="D3800" s="28"/>
    </row>
    <row r="3801" spans="1:4" s="3" customFormat="1" x14ac:dyDescent="0.25">
      <c r="A3801" s="30"/>
      <c r="B3801" s="27"/>
      <c r="C3801" s="27"/>
      <c r="D3801" s="28"/>
    </row>
    <row r="3802" spans="1:4" s="3" customFormat="1" x14ac:dyDescent="0.25">
      <c r="A3802" s="30"/>
      <c r="B3802" s="27"/>
      <c r="C3802" s="27"/>
      <c r="D3802" s="28"/>
    </row>
    <row r="3803" spans="1:4" s="3" customFormat="1" x14ac:dyDescent="0.25">
      <c r="A3803" s="30"/>
      <c r="B3803" s="27"/>
      <c r="C3803" s="27"/>
      <c r="D3803" s="28"/>
    </row>
    <row r="3804" spans="1:4" s="3" customFormat="1" x14ac:dyDescent="0.25">
      <c r="A3804" s="30"/>
      <c r="B3804" s="27"/>
      <c r="C3804" s="27"/>
      <c r="D3804" s="28"/>
    </row>
    <row r="3805" spans="1:4" s="3" customFormat="1" x14ac:dyDescent="0.25">
      <c r="A3805" s="30"/>
      <c r="B3805" s="27"/>
      <c r="C3805" s="27"/>
      <c r="D3805" s="28"/>
    </row>
    <row r="3806" spans="1:4" s="3" customFormat="1" x14ac:dyDescent="0.25">
      <c r="A3806" s="30"/>
      <c r="B3806" s="27"/>
      <c r="C3806" s="27"/>
      <c r="D3806" s="28"/>
    </row>
    <row r="3807" spans="1:4" s="3" customFormat="1" x14ac:dyDescent="0.25">
      <c r="A3807" s="30"/>
      <c r="B3807" s="27"/>
      <c r="C3807" s="27"/>
      <c r="D3807" s="28"/>
    </row>
    <row r="3808" spans="1:4" s="3" customFormat="1" x14ac:dyDescent="0.25">
      <c r="A3808" s="30"/>
      <c r="B3808" s="27"/>
      <c r="C3808" s="27"/>
      <c r="D3808" s="28"/>
    </row>
    <row r="3809" spans="1:4" s="3" customFormat="1" x14ac:dyDescent="0.25">
      <c r="A3809" s="30"/>
      <c r="B3809" s="27"/>
      <c r="C3809" s="27"/>
      <c r="D3809" s="28"/>
    </row>
    <row r="3810" spans="1:4" s="3" customFormat="1" x14ac:dyDescent="0.25">
      <c r="A3810" s="30"/>
      <c r="B3810" s="27"/>
      <c r="C3810" s="27"/>
      <c r="D3810" s="28"/>
    </row>
    <row r="3811" spans="1:4" s="3" customFormat="1" x14ac:dyDescent="0.25">
      <c r="A3811" s="30"/>
      <c r="B3811" s="27"/>
      <c r="C3811" s="27"/>
      <c r="D3811" s="28"/>
    </row>
    <row r="3812" spans="1:4" s="3" customFormat="1" x14ac:dyDescent="0.25">
      <c r="A3812" s="30"/>
      <c r="B3812" s="27"/>
      <c r="C3812" s="27"/>
      <c r="D3812" s="28"/>
    </row>
    <row r="3813" spans="1:4" s="3" customFormat="1" x14ac:dyDescent="0.25">
      <c r="A3813" s="30"/>
      <c r="B3813" s="27"/>
      <c r="C3813" s="27"/>
      <c r="D3813" s="28"/>
    </row>
    <row r="3814" spans="1:4" s="3" customFormat="1" x14ac:dyDescent="0.25">
      <c r="A3814" s="30"/>
      <c r="B3814" s="27"/>
      <c r="C3814" s="27"/>
      <c r="D3814" s="28"/>
    </row>
    <row r="3815" spans="1:4" s="3" customFormat="1" x14ac:dyDescent="0.25">
      <c r="A3815" s="30"/>
      <c r="B3815" s="27"/>
      <c r="C3815" s="27"/>
      <c r="D3815" s="28"/>
    </row>
    <row r="3816" spans="1:4" s="3" customFormat="1" x14ac:dyDescent="0.25">
      <c r="A3816" s="30"/>
      <c r="B3816" s="27"/>
      <c r="C3816" s="27"/>
      <c r="D3816" s="28"/>
    </row>
    <row r="3817" spans="1:4" s="3" customFormat="1" x14ac:dyDescent="0.25">
      <c r="A3817" s="30"/>
      <c r="B3817" s="27"/>
      <c r="C3817" s="27"/>
      <c r="D3817" s="28"/>
    </row>
    <row r="3818" spans="1:4" s="3" customFormat="1" x14ac:dyDescent="0.25">
      <c r="A3818" s="30"/>
      <c r="B3818" s="27"/>
      <c r="C3818" s="27"/>
      <c r="D3818" s="28"/>
    </row>
    <row r="3819" spans="1:4" s="3" customFormat="1" x14ac:dyDescent="0.25">
      <c r="A3819" s="30"/>
      <c r="B3819" s="27"/>
      <c r="C3819" s="27"/>
      <c r="D3819" s="28"/>
    </row>
    <row r="3820" spans="1:4" s="3" customFormat="1" x14ac:dyDescent="0.25">
      <c r="A3820" s="30"/>
      <c r="B3820" s="27"/>
      <c r="C3820" s="27"/>
      <c r="D3820" s="28"/>
    </row>
    <row r="3821" spans="1:4" s="3" customFormat="1" x14ac:dyDescent="0.25">
      <c r="A3821" s="30"/>
      <c r="B3821" s="27"/>
      <c r="C3821" s="27"/>
      <c r="D3821" s="28"/>
    </row>
    <row r="3822" spans="1:4" s="3" customFormat="1" x14ac:dyDescent="0.25">
      <c r="A3822" s="30"/>
      <c r="B3822" s="27"/>
      <c r="C3822" s="27"/>
      <c r="D3822" s="28"/>
    </row>
    <row r="3823" spans="1:4" s="3" customFormat="1" x14ac:dyDescent="0.25">
      <c r="A3823" s="30"/>
      <c r="B3823" s="27"/>
      <c r="C3823" s="27"/>
      <c r="D3823" s="28"/>
    </row>
    <row r="3824" spans="1:4" s="3" customFormat="1" x14ac:dyDescent="0.25">
      <c r="A3824" s="30"/>
      <c r="B3824" s="27"/>
      <c r="C3824" s="27"/>
      <c r="D3824" s="28"/>
    </row>
    <row r="3825" spans="1:4" s="3" customFormat="1" x14ac:dyDescent="0.25">
      <c r="A3825" s="30"/>
      <c r="B3825" s="27"/>
      <c r="C3825" s="27"/>
      <c r="D3825" s="28"/>
    </row>
    <row r="3826" spans="1:4" s="3" customFormat="1" x14ac:dyDescent="0.25">
      <c r="A3826" s="30"/>
      <c r="B3826" s="27"/>
      <c r="C3826" s="27"/>
      <c r="D3826" s="28"/>
    </row>
    <row r="3827" spans="1:4" s="3" customFormat="1" x14ac:dyDescent="0.25">
      <c r="A3827" s="30"/>
      <c r="B3827" s="27"/>
      <c r="C3827" s="27"/>
      <c r="D3827" s="28"/>
    </row>
    <row r="3828" spans="1:4" s="3" customFormat="1" x14ac:dyDescent="0.25">
      <c r="A3828" s="30"/>
      <c r="B3828" s="27"/>
      <c r="C3828" s="27"/>
      <c r="D3828" s="28"/>
    </row>
    <row r="3829" spans="1:4" s="3" customFormat="1" x14ac:dyDescent="0.25">
      <c r="A3829" s="30"/>
      <c r="B3829" s="27"/>
      <c r="C3829" s="27"/>
      <c r="D3829" s="28"/>
    </row>
    <row r="3830" spans="1:4" s="3" customFormat="1" x14ac:dyDescent="0.25">
      <c r="A3830" s="30"/>
      <c r="B3830" s="27"/>
      <c r="C3830" s="27"/>
      <c r="D3830" s="28"/>
    </row>
    <row r="3831" spans="1:4" s="3" customFormat="1" x14ac:dyDescent="0.25">
      <c r="A3831" s="30"/>
      <c r="B3831" s="27"/>
      <c r="C3831" s="27"/>
      <c r="D3831" s="28"/>
    </row>
    <row r="3832" spans="1:4" s="3" customFormat="1" x14ac:dyDescent="0.25">
      <c r="A3832" s="30"/>
      <c r="B3832" s="27"/>
      <c r="C3832" s="27"/>
      <c r="D3832" s="28"/>
    </row>
    <row r="3833" spans="1:4" s="3" customFormat="1" x14ac:dyDescent="0.25">
      <c r="A3833" s="30"/>
      <c r="B3833" s="27"/>
      <c r="C3833" s="27"/>
      <c r="D3833" s="28"/>
    </row>
    <row r="3834" spans="1:4" s="3" customFormat="1" x14ac:dyDescent="0.25">
      <c r="A3834" s="30"/>
      <c r="B3834" s="27"/>
      <c r="C3834" s="27"/>
      <c r="D3834" s="28"/>
    </row>
    <row r="3835" spans="1:4" s="3" customFormat="1" x14ac:dyDescent="0.25">
      <c r="A3835" s="30"/>
      <c r="B3835" s="27"/>
      <c r="C3835" s="27"/>
      <c r="D3835" s="28"/>
    </row>
    <row r="3836" spans="1:4" s="3" customFormat="1" x14ac:dyDescent="0.25">
      <c r="A3836" s="30"/>
      <c r="B3836" s="27"/>
      <c r="C3836" s="27"/>
      <c r="D3836" s="28"/>
    </row>
    <row r="3837" spans="1:4" s="3" customFormat="1" x14ac:dyDescent="0.25">
      <c r="A3837" s="30"/>
      <c r="B3837" s="27"/>
      <c r="C3837" s="27"/>
      <c r="D3837" s="28"/>
    </row>
    <row r="3838" spans="1:4" s="3" customFormat="1" x14ac:dyDescent="0.25">
      <c r="A3838" s="30"/>
      <c r="B3838" s="27"/>
      <c r="C3838" s="27"/>
      <c r="D3838" s="28"/>
    </row>
    <row r="3839" spans="1:4" s="3" customFormat="1" x14ac:dyDescent="0.25">
      <c r="A3839" s="30"/>
      <c r="B3839" s="27"/>
      <c r="C3839" s="27"/>
      <c r="D3839" s="28"/>
    </row>
    <row r="3840" spans="1:4" s="3" customFormat="1" x14ac:dyDescent="0.25">
      <c r="A3840" s="30"/>
      <c r="B3840" s="27"/>
      <c r="C3840" s="27"/>
      <c r="D3840" s="28"/>
    </row>
    <row r="3841" spans="1:4" s="3" customFormat="1" x14ac:dyDescent="0.25">
      <c r="A3841" s="30"/>
      <c r="B3841" s="27"/>
      <c r="C3841" s="27"/>
      <c r="D3841" s="28"/>
    </row>
    <row r="3842" spans="1:4" s="3" customFormat="1" x14ac:dyDescent="0.25">
      <c r="A3842" s="30"/>
      <c r="B3842" s="27"/>
      <c r="C3842" s="27"/>
      <c r="D3842" s="28"/>
    </row>
    <row r="3843" spans="1:4" s="3" customFormat="1" x14ac:dyDescent="0.25">
      <c r="A3843" s="30"/>
      <c r="B3843" s="27"/>
      <c r="C3843" s="27"/>
      <c r="D3843" s="28"/>
    </row>
    <row r="3844" spans="1:4" s="3" customFormat="1" x14ac:dyDescent="0.25">
      <c r="A3844" s="30"/>
      <c r="B3844" s="27"/>
      <c r="C3844" s="27"/>
      <c r="D3844" s="28"/>
    </row>
    <row r="3845" spans="1:4" s="3" customFormat="1" x14ac:dyDescent="0.25">
      <c r="A3845" s="30"/>
      <c r="B3845" s="27"/>
      <c r="C3845" s="27"/>
      <c r="D3845" s="28"/>
    </row>
    <row r="3846" spans="1:4" s="3" customFormat="1" x14ac:dyDescent="0.25">
      <c r="A3846" s="30"/>
      <c r="B3846" s="27"/>
      <c r="C3846" s="27"/>
      <c r="D3846" s="28"/>
    </row>
    <row r="3847" spans="1:4" s="3" customFormat="1" x14ac:dyDescent="0.25">
      <c r="A3847" s="30"/>
      <c r="B3847" s="27"/>
      <c r="C3847" s="27"/>
      <c r="D3847" s="28"/>
    </row>
    <row r="3848" spans="1:4" s="3" customFormat="1" x14ac:dyDescent="0.25">
      <c r="A3848" s="30"/>
      <c r="B3848" s="27"/>
      <c r="C3848" s="27"/>
      <c r="D3848" s="28"/>
    </row>
    <row r="3849" spans="1:4" s="3" customFormat="1" x14ac:dyDescent="0.25">
      <c r="A3849" s="30"/>
      <c r="B3849" s="27"/>
      <c r="C3849" s="27"/>
      <c r="D3849" s="28"/>
    </row>
    <row r="3850" spans="1:4" s="3" customFormat="1" x14ac:dyDescent="0.25">
      <c r="A3850" s="30"/>
      <c r="B3850" s="27"/>
      <c r="C3850" s="27"/>
      <c r="D3850" s="28"/>
    </row>
    <row r="3851" spans="1:4" s="3" customFormat="1" x14ac:dyDescent="0.25">
      <c r="A3851" s="30"/>
      <c r="B3851" s="27"/>
      <c r="C3851" s="27"/>
      <c r="D3851" s="28"/>
    </row>
    <row r="3852" spans="1:4" s="3" customFormat="1" x14ac:dyDescent="0.25">
      <c r="A3852" s="30"/>
      <c r="B3852" s="27"/>
      <c r="C3852" s="27"/>
      <c r="D3852" s="28"/>
    </row>
    <row r="3853" spans="1:4" s="3" customFormat="1" x14ac:dyDescent="0.25">
      <c r="A3853" s="30"/>
      <c r="B3853" s="27"/>
      <c r="C3853" s="27"/>
      <c r="D3853" s="28"/>
    </row>
    <row r="3854" spans="1:4" s="3" customFormat="1" x14ac:dyDescent="0.25">
      <c r="A3854" s="30"/>
      <c r="B3854" s="27"/>
      <c r="C3854" s="27"/>
      <c r="D3854" s="28"/>
    </row>
    <row r="3855" spans="1:4" s="3" customFormat="1" x14ac:dyDescent="0.25">
      <c r="A3855" s="30"/>
      <c r="B3855" s="27"/>
      <c r="C3855" s="27"/>
      <c r="D3855" s="28"/>
    </row>
    <row r="3856" spans="1:4" s="3" customFormat="1" x14ac:dyDescent="0.25">
      <c r="A3856" s="30"/>
      <c r="B3856" s="27"/>
      <c r="C3856" s="27"/>
      <c r="D3856" s="28"/>
    </row>
    <row r="3857" spans="1:4" s="3" customFormat="1" x14ac:dyDescent="0.25">
      <c r="A3857" s="30"/>
      <c r="B3857" s="27"/>
      <c r="C3857" s="27"/>
      <c r="D3857" s="28"/>
    </row>
    <row r="3858" spans="1:4" s="3" customFormat="1" x14ac:dyDescent="0.25">
      <c r="A3858" s="30"/>
      <c r="B3858" s="27"/>
      <c r="C3858" s="27"/>
      <c r="D3858" s="28"/>
    </row>
    <row r="3859" spans="1:4" s="3" customFormat="1" x14ac:dyDescent="0.25">
      <c r="A3859" s="30"/>
      <c r="B3859" s="27"/>
      <c r="C3859" s="27"/>
      <c r="D3859" s="28"/>
    </row>
    <row r="3860" spans="1:4" s="3" customFormat="1" x14ac:dyDescent="0.25">
      <c r="A3860" s="30"/>
      <c r="B3860" s="27"/>
      <c r="C3860" s="27"/>
      <c r="D3860" s="28"/>
    </row>
    <row r="3861" spans="1:4" s="3" customFormat="1" x14ac:dyDescent="0.25">
      <c r="A3861" s="30"/>
      <c r="B3861" s="27"/>
      <c r="C3861" s="27"/>
      <c r="D3861" s="28"/>
    </row>
    <row r="3862" spans="1:4" s="3" customFormat="1" x14ac:dyDescent="0.25">
      <c r="A3862" s="30"/>
      <c r="B3862" s="27"/>
      <c r="C3862" s="27"/>
      <c r="D3862" s="28"/>
    </row>
    <row r="3863" spans="1:4" s="3" customFormat="1" x14ac:dyDescent="0.25">
      <c r="A3863" s="30"/>
      <c r="B3863" s="27"/>
      <c r="C3863" s="27"/>
      <c r="D3863" s="28"/>
    </row>
    <row r="3864" spans="1:4" s="3" customFormat="1" x14ac:dyDescent="0.25">
      <c r="A3864" s="30"/>
      <c r="B3864" s="27"/>
      <c r="C3864" s="27"/>
      <c r="D3864" s="28"/>
    </row>
    <row r="3865" spans="1:4" s="3" customFormat="1" x14ac:dyDescent="0.25">
      <c r="A3865" s="30"/>
      <c r="B3865" s="27"/>
      <c r="C3865" s="27"/>
      <c r="D3865" s="28"/>
    </row>
    <row r="3866" spans="1:4" s="3" customFormat="1" x14ac:dyDescent="0.25">
      <c r="A3866" s="30"/>
      <c r="B3866" s="27"/>
      <c r="C3866" s="27"/>
      <c r="D3866" s="28"/>
    </row>
    <row r="3867" spans="1:4" s="3" customFormat="1" x14ac:dyDescent="0.25">
      <c r="A3867" s="30"/>
      <c r="B3867" s="27"/>
      <c r="C3867" s="27"/>
      <c r="D3867" s="28"/>
    </row>
    <row r="3868" spans="1:4" s="3" customFormat="1" x14ac:dyDescent="0.25">
      <c r="A3868" s="30"/>
      <c r="B3868" s="27"/>
      <c r="C3868" s="27"/>
      <c r="D3868" s="28"/>
    </row>
    <row r="3869" spans="1:4" s="3" customFormat="1" x14ac:dyDescent="0.25">
      <c r="A3869" s="30"/>
      <c r="B3869" s="27"/>
      <c r="C3869" s="27"/>
      <c r="D3869" s="28"/>
    </row>
    <row r="3870" spans="1:4" s="3" customFormat="1" x14ac:dyDescent="0.25">
      <c r="A3870" s="30"/>
      <c r="B3870" s="27"/>
      <c r="C3870" s="27"/>
      <c r="D3870" s="28"/>
    </row>
    <row r="3871" spans="1:4" s="3" customFormat="1" x14ac:dyDescent="0.25">
      <c r="A3871" s="30"/>
      <c r="B3871" s="27"/>
      <c r="C3871" s="27"/>
      <c r="D3871" s="28"/>
    </row>
    <row r="3872" spans="1:4" s="3" customFormat="1" x14ac:dyDescent="0.25">
      <c r="A3872" s="30"/>
      <c r="B3872" s="27"/>
      <c r="C3872" s="27"/>
      <c r="D3872" s="28"/>
    </row>
    <row r="3873" spans="1:4" s="3" customFormat="1" x14ac:dyDescent="0.25">
      <c r="A3873" s="30"/>
      <c r="B3873" s="27"/>
      <c r="C3873" s="27"/>
      <c r="D3873" s="28"/>
    </row>
    <row r="3874" spans="1:4" s="3" customFormat="1" x14ac:dyDescent="0.25">
      <c r="A3874" s="30"/>
      <c r="B3874" s="27"/>
      <c r="C3874" s="27"/>
      <c r="D3874" s="28"/>
    </row>
    <row r="3875" spans="1:4" s="3" customFormat="1" x14ac:dyDescent="0.25">
      <c r="A3875" s="30"/>
      <c r="B3875" s="27"/>
      <c r="C3875" s="27"/>
      <c r="D3875" s="28"/>
    </row>
    <row r="3876" spans="1:4" s="3" customFormat="1" x14ac:dyDescent="0.25">
      <c r="A3876" s="30"/>
      <c r="B3876" s="27"/>
      <c r="C3876" s="27"/>
      <c r="D3876" s="28"/>
    </row>
    <row r="3877" spans="1:4" s="3" customFormat="1" x14ac:dyDescent="0.25">
      <c r="A3877" s="30"/>
      <c r="B3877" s="27"/>
      <c r="C3877" s="27"/>
      <c r="D3877" s="28"/>
    </row>
    <row r="3878" spans="1:4" s="3" customFormat="1" x14ac:dyDescent="0.25">
      <c r="A3878" s="30"/>
      <c r="B3878" s="27"/>
      <c r="C3878" s="27"/>
      <c r="D3878" s="28"/>
    </row>
    <row r="3879" spans="1:4" s="3" customFormat="1" x14ac:dyDescent="0.25">
      <c r="A3879" s="30"/>
      <c r="B3879" s="27"/>
      <c r="C3879" s="27"/>
      <c r="D3879" s="28"/>
    </row>
    <row r="3880" spans="1:4" s="3" customFormat="1" x14ac:dyDescent="0.25">
      <c r="A3880" s="30"/>
      <c r="B3880" s="27"/>
      <c r="C3880" s="27"/>
      <c r="D3880" s="28"/>
    </row>
    <row r="3881" spans="1:4" s="3" customFormat="1" x14ac:dyDescent="0.25">
      <c r="A3881" s="30"/>
      <c r="B3881" s="27"/>
      <c r="C3881" s="27"/>
      <c r="D3881" s="28"/>
    </row>
    <row r="3882" spans="1:4" s="3" customFormat="1" x14ac:dyDescent="0.25">
      <c r="A3882" s="30"/>
      <c r="B3882" s="27"/>
      <c r="C3882" s="27"/>
      <c r="D3882" s="28"/>
    </row>
    <row r="3883" spans="1:4" s="3" customFormat="1" x14ac:dyDescent="0.25">
      <c r="A3883" s="30"/>
      <c r="B3883" s="27"/>
      <c r="C3883" s="27"/>
      <c r="D3883" s="28"/>
    </row>
    <row r="3884" spans="1:4" s="3" customFormat="1" x14ac:dyDescent="0.25">
      <c r="A3884" s="30"/>
      <c r="B3884" s="27"/>
      <c r="C3884" s="27"/>
      <c r="D3884" s="28"/>
    </row>
    <row r="3885" spans="1:4" s="3" customFormat="1" x14ac:dyDescent="0.25">
      <c r="A3885" s="30"/>
      <c r="B3885" s="27"/>
      <c r="C3885" s="27"/>
      <c r="D3885" s="28"/>
    </row>
    <row r="3886" spans="1:4" s="3" customFormat="1" x14ac:dyDescent="0.25">
      <c r="A3886" s="30"/>
      <c r="B3886" s="27"/>
      <c r="C3886" s="27"/>
      <c r="D3886" s="28"/>
    </row>
    <row r="3887" spans="1:4" s="3" customFormat="1" x14ac:dyDescent="0.25">
      <c r="A3887" s="30"/>
      <c r="B3887" s="27"/>
      <c r="C3887" s="27"/>
      <c r="D3887" s="28"/>
    </row>
    <row r="3888" spans="1:4" s="3" customFormat="1" x14ac:dyDescent="0.25">
      <c r="A3888" s="30"/>
      <c r="B3888" s="27"/>
      <c r="C3888" s="27"/>
      <c r="D3888" s="28"/>
    </row>
    <row r="3889" spans="1:4" s="3" customFormat="1" x14ac:dyDescent="0.25">
      <c r="A3889" s="30"/>
      <c r="B3889" s="27"/>
      <c r="C3889" s="27"/>
      <c r="D3889" s="28"/>
    </row>
    <row r="3890" spans="1:4" s="3" customFormat="1" x14ac:dyDescent="0.25">
      <c r="A3890" s="30"/>
      <c r="B3890" s="27"/>
      <c r="C3890" s="27"/>
      <c r="D3890" s="28"/>
    </row>
    <row r="3891" spans="1:4" s="3" customFormat="1" x14ac:dyDescent="0.25">
      <c r="A3891" s="30"/>
      <c r="B3891" s="27"/>
      <c r="C3891" s="27"/>
      <c r="D3891" s="28"/>
    </row>
    <row r="3892" spans="1:4" s="3" customFormat="1" x14ac:dyDescent="0.25">
      <c r="A3892" s="30"/>
      <c r="B3892" s="27"/>
      <c r="C3892" s="27"/>
      <c r="D3892" s="28"/>
    </row>
    <row r="3893" spans="1:4" s="3" customFormat="1" x14ac:dyDescent="0.25">
      <c r="A3893" s="30"/>
      <c r="B3893" s="27"/>
      <c r="C3893" s="27"/>
      <c r="D3893" s="28"/>
    </row>
    <row r="3894" spans="1:4" s="3" customFormat="1" x14ac:dyDescent="0.25">
      <c r="A3894" s="30"/>
      <c r="B3894" s="27"/>
      <c r="C3894" s="27"/>
      <c r="D3894" s="28"/>
    </row>
    <row r="3895" spans="1:4" s="3" customFormat="1" x14ac:dyDescent="0.25">
      <c r="A3895" s="30"/>
      <c r="B3895" s="27"/>
      <c r="C3895" s="27"/>
      <c r="D3895" s="28"/>
    </row>
    <row r="3896" spans="1:4" s="3" customFormat="1" x14ac:dyDescent="0.25">
      <c r="A3896" s="30"/>
      <c r="B3896" s="27"/>
      <c r="C3896" s="27"/>
      <c r="D3896" s="28"/>
    </row>
    <row r="3897" spans="1:4" s="3" customFormat="1" x14ac:dyDescent="0.25">
      <c r="A3897" s="30"/>
      <c r="B3897" s="27"/>
      <c r="C3897" s="27"/>
      <c r="D3897" s="28"/>
    </row>
    <row r="3898" spans="1:4" s="3" customFormat="1" x14ac:dyDescent="0.25">
      <c r="A3898" s="30"/>
      <c r="B3898" s="27"/>
      <c r="C3898" s="27"/>
      <c r="D3898" s="28"/>
    </row>
    <row r="3899" spans="1:4" s="3" customFormat="1" x14ac:dyDescent="0.25">
      <c r="A3899" s="30"/>
      <c r="B3899" s="27"/>
      <c r="C3899" s="27"/>
      <c r="D3899" s="28"/>
    </row>
    <row r="3900" spans="1:4" s="3" customFormat="1" x14ac:dyDescent="0.25">
      <c r="A3900" s="30"/>
      <c r="B3900" s="27"/>
      <c r="C3900" s="27"/>
      <c r="D3900" s="28"/>
    </row>
    <row r="3901" spans="1:4" s="3" customFormat="1" x14ac:dyDescent="0.25">
      <c r="A3901" s="30"/>
      <c r="B3901" s="27"/>
      <c r="C3901" s="27"/>
      <c r="D3901" s="28"/>
    </row>
    <row r="3902" spans="1:4" s="3" customFormat="1" x14ac:dyDescent="0.25">
      <c r="A3902" s="30"/>
      <c r="B3902" s="27"/>
      <c r="C3902" s="27"/>
      <c r="D3902" s="28"/>
    </row>
    <row r="3903" spans="1:4" s="3" customFormat="1" x14ac:dyDescent="0.25">
      <c r="A3903" s="30"/>
      <c r="B3903" s="27"/>
      <c r="C3903" s="27"/>
      <c r="D3903" s="28"/>
    </row>
    <row r="3904" spans="1:4" s="3" customFormat="1" x14ac:dyDescent="0.25">
      <c r="A3904" s="30"/>
      <c r="B3904" s="27"/>
      <c r="C3904" s="27"/>
      <c r="D3904" s="28"/>
    </row>
    <row r="3905" spans="1:4" s="3" customFormat="1" x14ac:dyDescent="0.25">
      <c r="A3905" s="30"/>
      <c r="B3905" s="27"/>
      <c r="C3905" s="27"/>
      <c r="D3905" s="28"/>
    </row>
    <row r="3906" spans="1:4" s="3" customFormat="1" x14ac:dyDescent="0.25">
      <c r="A3906" s="30"/>
      <c r="B3906" s="27"/>
      <c r="C3906" s="27"/>
      <c r="D3906" s="28"/>
    </row>
    <row r="3907" spans="1:4" s="3" customFormat="1" x14ac:dyDescent="0.25">
      <c r="A3907" s="30"/>
      <c r="B3907" s="27"/>
      <c r="C3907" s="27"/>
      <c r="D3907" s="28"/>
    </row>
    <row r="3908" spans="1:4" s="3" customFormat="1" x14ac:dyDescent="0.25">
      <c r="A3908" s="30"/>
      <c r="B3908" s="27"/>
      <c r="C3908" s="27"/>
      <c r="D3908" s="28"/>
    </row>
    <row r="3909" spans="1:4" s="3" customFormat="1" x14ac:dyDescent="0.25">
      <c r="A3909" s="30"/>
      <c r="B3909" s="27"/>
      <c r="C3909" s="27"/>
      <c r="D3909" s="28"/>
    </row>
    <row r="3910" spans="1:4" s="3" customFormat="1" x14ac:dyDescent="0.25">
      <c r="A3910" s="30"/>
      <c r="B3910" s="27"/>
      <c r="C3910" s="27"/>
      <c r="D3910" s="28"/>
    </row>
    <row r="3911" spans="1:4" s="3" customFormat="1" x14ac:dyDescent="0.25">
      <c r="A3911" s="30"/>
      <c r="B3911" s="27"/>
      <c r="C3911" s="27"/>
      <c r="D3911" s="28"/>
    </row>
    <row r="3912" spans="1:4" s="3" customFormat="1" x14ac:dyDescent="0.25">
      <c r="A3912" s="30"/>
      <c r="B3912" s="27"/>
      <c r="C3912" s="27"/>
      <c r="D3912" s="28"/>
    </row>
    <row r="3913" spans="1:4" s="3" customFormat="1" x14ac:dyDescent="0.25">
      <c r="A3913" s="30"/>
      <c r="B3913" s="27"/>
      <c r="C3913" s="27"/>
      <c r="D3913" s="28"/>
    </row>
    <row r="3914" spans="1:4" s="3" customFormat="1" x14ac:dyDescent="0.25">
      <c r="A3914" s="30"/>
      <c r="B3914" s="27"/>
      <c r="C3914" s="27"/>
      <c r="D3914" s="28"/>
    </row>
    <row r="3915" spans="1:4" s="3" customFormat="1" x14ac:dyDescent="0.25">
      <c r="A3915" s="30"/>
      <c r="B3915" s="27"/>
      <c r="C3915" s="27"/>
      <c r="D3915" s="28"/>
    </row>
    <row r="3916" spans="1:4" s="3" customFormat="1" x14ac:dyDescent="0.25">
      <c r="A3916" s="30"/>
      <c r="B3916" s="27"/>
      <c r="C3916" s="27"/>
      <c r="D3916" s="28"/>
    </row>
    <row r="3917" spans="1:4" s="3" customFormat="1" x14ac:dyDescent="0.25">
      <c r="A3917" s="30"/>
      <c r="B3917" s="27"/>
      <c r="C3917" s="27"/>
      <c r="D3917" s="28"/>
    </row>
    <row r="3918" spans="1:4" s="3" customFormat="1" x14ac:dyDescent="0.25">
      <c r="A3918" s="30"/>
      <c r="B3918" s="27"/>
      <c r="C3918" s="27"/>
      <c r="D3918" s="28"/>
    </row>
    <row r="3919" spans="1:4" s="3" customFormat="1" x14ac:dyDescent="0.25">
      <c r="A3919" s="30"/>
      <c r="B3919" s="27"/>
      <c r="C3919" s="27"/>
      <c r="D3919" s="28"/>
    </row>
    <row r="3920" spans="1:4" s="3" customFormat="1" x14ac:dyDescent="0.25">
      <c r="A3920" s="30"/>
      <c r="B3920" s="27"/>
      <c r="C3920" s="27"/>
      <c r="D3920" s="28"/>
    </row>
    <row r="3921" spans="1:4" s="3" customFormat="1" x14ac:dyDescent="0.25">
      <c r="A3921" s="30"/>
      <c r="B3921" s="27"/>
      <c r="C3921" s="27"/>
      <c r="D3921" s="28"/>
    </row>
    <row r="3922" spans="1:4" s="3" customFormat="1" x14ac:dyDescent="0.25">
      <c r="A3922" s="30"/>
      <c r="B3922" s="27"/>
      <c r="C3922" s="27"/>
      <c r="D3922" s="28"/>
    </row>
    <row r="3923" spans="1:4" s="3" customFormat="1" x14ac:dyDescent="0.25">
      <c r="A3923" s="30"/>
      <c r="B3923" s="27"/>
      <c r="C3923" s="27"/>
      <c r="D3923" s="28"/>
    </row>
    <row r="3924" spans="1:4" s="3" customFormat="1" x14ac:dyDescent="0.25">
      <c r="A3924" s="30"/>
      <c r="B3924" s="27"/>
      <c r="C3924" s="27"/>
      <c r="D3924" s="28"/>
    </row>
    <row r="3925" spans="1:4" s="3" customFormat="1" x14ac:dyDescent="0.25">
      <c r="A3925" s="30"/>
      <c r="B3925" s="27"/>
      <c r="C3925" s="27"/>
      <c r="D3925" s="28"/>
    </row>
    <row r="3926" spans="1:4" s="3" customFormat="1" x14ac:dyDescent="0.25">
      <c r="A3926" s="30"/>
      <c r="B3926" s="27"/>
      <c r="C3926" s="27"/>
      <c r="D3926" s="28"/>
    </row>
    <row r="3927" spans="1:4" s="3" customFormat="1" x14ac:dyDescent="0.25">
      <c r="A3927" s="30"/>
      <c r="B3927" s="27"/>
      <c r="C3927" s="27"/>
      <c r="D3927" s="28"/>
    </row>
    <row r="3928" spans="1:4" s="3" customFormat="1" x14ac:dyDescent="0.25">
      <c r="A3928" s="30"/>
      <c r="B3928" s="27"/>
      <c r="C3928" s="27"/>
      <c r="D3928" s="28"/>
    </row>
    <row r="3929" spans="1:4" s="3" customFormat="1" x14ac:dyDescent="0.25">
      <c r="A3929" s="30"/>
      <c r="B3929" s="27"/>
      <c r="C3929" s="27"/>
      <c r="D3929" s="28"/>
    </row>
    <row r="3930" spans="1:4" s="3" customFormat="1" x14ac:dyDescent="0.25">
      <c r="A3930" s="30"/>
      <c r="B3930" s="27"/>
      <c r="C3930" s="27"/>
      <c r="D3930" s="28"/>
    </row>
    <row r="3931" spans="1:4" s="3" customFormat="1" x14ac:dyDescent="0.25">
      <c r="A3931" s="30"/>
      <c r="B3931" s="27"/>
      <c r="C3931" s="27"/>
      <c r="D3931" s="28"/>
    </row>
    <row r="3932" spans="1:4" s="3" customFormat="1" x14ac:dyDescent="0.25">
      <c r="A3932" s="30"/>
      <c r="B3932" s="27"/>
      <c r="C3932" s="27"/>
      <c r="D3932" s="28"/>
    </row>
    <row r="3933" spans="1:4" s="3" customFormat="1" x14ac:dyDescent="0.25">
      <c r="A3933" s="30"/>
      <c r="B3933" s="27"/>
      <c r="C3933" s="27"/>
      <c r="D3933" s="28"/>
    </row>
    <row r="3934" spans="1:4" s="3" customFormat="1" x14ac:dyDescent="0.25">
      <c r="A3934" s="30"/>
      <c r="B3934" s="27"/>
      <c r="C3934" s="27"/>
      <c r="D3934" s="28"/>
    </row>
    <row r="3935" spans="1:4" s="3" customFormat="1" x14ac:dyDescent="0.25">
      <c r="A3935" s="30"/>
      <c r="B3935" s="27"/>
      <c r="C3935" s="27"/>
      <c r="D3935" s="28"/>
    </row>
    <row r="3936" spans="1:4" s="3" customFormat="1" x14ac:dyDescent="0.25">
      <c r="A3936" s="30"/>
      <c r="B3936" s="27"/>
      <c r="C3936" s="27"/>
      <c r="D3936" s="28"/>
    </row>
    <row r="3937" spans="1:4" s="3" customFormat="1" x14ac:dyDescent="0.25">
      <c r="A3937" s="30"/>
      <c r="B3937" s="27"/>
      <c r="C3937" s="27"/>
      <c r="D3937" s="28"/>
    </row>
    <row r="3938" spans="1:4" s="3" customFormat="1" x14ac:dyDescent="0.25">
      <c r="A3938" s="30"/>
      <c r="B3938" s="27"/>
      <c r="C3938" s="27"/>
      <c r="D3938" s="28"/>
    </row>
    <row r="3939" spans="1:4" s="3" customFormat="1" x14ac:dyDescent="0.25">
      <c r="A3939" s="30"/>
      <c r="B3939" s="27"/>
      <c r="C3939" s="27"/>
      <c r="D3939" s="28"/>
    </row>
    <row r="3940" spans="1:4" s="3" customFormat="1" x14ac:dyDescent="0.25">
      <c r="A3940" s="30"/>
      <c r="B3940" s="27"/>
      <c r="C3940" s="27"/>
      <c r="D3940" s="28"/>
    </row>
    <row r="3941" spans="1:4" s="3" customFormat="1" x14ac:dyDescent="0.25">
      <c r="A3941" s="30"/>
      <c r="B3941" s="27"/>
      <c r="C3941" s="27"/>
      <c r="D3941" s="28"/>
    </row>
    <row r="3942" spans="1:4" s="3" customFormat="1" x14ac:dyDescent="0.25">
      <c r="A3942" s="30"/>
      <c r="B3942" s="27"/>
      <c r="C3942" s="27"/>
      <c r="D3942" s="28"/>
    </row>
    <row r="3943" spans="1:4" s="3" customFormat="1" x14ac:dyDescent="0.25">
      <c r="A3943" s="30"/>
      <c r="B3943" s="27"/>
      <c r="C3943" s="27"/>
      <c r="D3943" s="28"/>
    </row>
    <row r="3944" spans="1:4" s="3" customFormat="1" x14ac:dyDescent="0.25">
      <c r="A3944" s="30"/>
      <c r="B3944" s="27"/>
      <c r="C3944" s="27"/>
      <c r="D3944" s="28"/>
    </row>
    <row r="3945" spans="1:4" s="3" customFormat="1" x14ac:dyDescent="0.25">
      <c r="A3945" s="30"/>
      <c r="B3945" s="27"/>
      <c r="C3945" s="27"/>
      <c r="D3945" s="28"/>
    </row>
    <row r="3946" spans="1:4" s="3" customFormat="1" x14ac:dyDescent="0.25">
      <c r="A3946" s="30"/>
      <c r="B3946" s="27"/>
      <c r="C3946" s="27"/>
      <c r="D3946" s="28"/>
    </row>
    <row r="3947" spans="1:4" s="3" customFormat="1" x14ac:dyDescent="0.25">
      <c r="A3947" s="30"/>
      <c r="B3947" s="27"/>
      <c r="C3947" s="27"/>
      <c r="D3947" s="28"/>
    </row>
    <row r="3948" spans="1:4" s="3" customFormat="1" x14ac:dyDescent="0.25">
      <c r="A3948" s="30"/>
      <c r="B3948" s="27"/>
      <c r="C3948" s="27"/>
      <c r="D3948" s="28"/>
    </row>
    <row r="3949" spans="1:4" s="3" customFormat="1" x14ac:dyDescent="0.25">
      <c r="A3949" s="30"/>
      <c r="B3949" s="27"/>
      <c r="C3949" s="27"/>
      <c r="D3949" s="28"/>
    </row>
    <row r="3950" spans="1:4" s="3" customFormat="1" x14ac:dyDescent="0.25">
      <c r="A3950" s="30"/>
      <c r="B3950" s="27"/>
      <c r="C3950" s="27"/>
      <c r="D3950" s="28"/>
    </row>
    <row r="3951" spans="1:4" s="3" customFormat="1" x14ac:dyDescent="0.25">
      <c r="A3951" s="30"/>
      <c r="B3951" s="27"/>
      <c r="C3951" s="27"/>
      <c r="D3951" s="28"/>
    </row>
    <row r="3952" spans="1:4" s="3" customFormat="1" x14ac:dyDescent="0.25">
      <c r="A3952" s="30"/>
      <c r="B3952" s="27"/>
      <c r="C3952" s="27"/>
      <c r="D3952" s="28"/>
    </row>
    <row r="3953" spans="1:4" s="3" customFormat="1" x14ac:dyDescent="0.25">
      <c r="A3953" s="30"/>
      <c r="B3953" s="27"/>
      <c r="C3953" s="27"/>
      <c r="D3953" s="28"/>
    </row>
    <row r="3954" spans="1:4" s="3" customFormat="1" x14ac:dyDescent="0.25">
      <c r="A3954" s="30"/>
      <c r="B3954" s="27"/>
      <c r="C3954" s="27"/>
      <c r="D3954" s="28"/>
    </row>
    <row r="3955" spans="1:4" s="3" customFormat="1" x14ac:dyDescent="0.25">
      <c r="A3955" s="30"/>
      <c r="B3955" s="27"/>
      <c r="C3955" s="27"/>
      <c r="D3955" s="28"/>
    </row>
    <row r="3956" spans="1:4" s="3" customFormat="1" x14ac:dyDescent="0.25">
      <c r="A3956" s="30"/>
      <c r="B3956" s="27"/>
      <c r="C3956" s="27"/>
      <c r="D3956" s="28"/>
    </row>
    <row r="3957" spans="1:4" s="3" customFormat="1" x14ac:dyDescent="0.25">
      <c r="A3957" s="30"/>
      <c r="B3957" s="27"/>
      <c r="C3957" s="27"/>
      <c r="D3957" s="28"/>
    </row>
    <row r="3958" spans="1:4" s="3" customFormat="1" x14ac:dyDescent="0.25">
      <c r="A3958" s="30"/>
      <c r="B3958" s="27"/>
      <c r="C3958" s="27"/>
      <c r="D3958" s="28"/>
    </row>
    <row r="3959" spans="1:4" s="3" customFormat="1" x14ac:dyDescent="0.25">
      <c r="A3959" s="30"/>
      <c r="B3959" s="27"/>
      <c r="C3959" s="27"/>
      <c r="D3959" s="28"/>
    </row>
    <row r="3960" spans="1:4" s="3" customFormat="1" x14ac:dyDescent="0.25">
      <c r="A3960" s="30"/>
      <c r="B3960" s="27"/>
      <c r="C3960" s="27"/>
      <c r="D3960" s="28"/>
    </row>
    <row r="3961" spans="1:4" s="3" customFormat="1" x14ac:dyDescent="0.25">
      <c r="A3961" s="30"/>
      <c r="B3961" s="27"/>
      <c r="C3961" s="27"/>
      <c r="D3961" s="28"/>
    </row>
    <row r="3962" spans="1:4" s="3" customFormat="1" x14ac:dyDescent="0.25">
      <c r="A3962" s="30"/>
      <c r="B3962" s="27"/>
      <c r="C3962" s="27"/>
      <c r="D3962" s="28"/>
    </row>
    <row r="3963" spans="1:4" s="3" customFormat="1" x14ac:dyDescent="0.25">
      <c r="A3963" s="30"/>
      <c r="B3963" s="27"/>
      <c r="C3963" s="27"/>
      <c r="D3963" s="28"/>
    </row>
    <row r="3964" spans="1:4" s="3" customFormat="1" x14ac:dyDescent="0.25">
      <c r="A3964" s="30"/>
      <c r="B3964" s="27"/>
      <c r="C3964" s="27"/>
      <c r="D3964" s="28"/>
    </row>
    <row r="3965" spans="1:4" s="3" customFormat="1" x14ac:dyDescent="0.25">
      <c r="A3965" s="30"/>
      <c r="B3965" s="27"/>
      <c r="C3965" s="27"/>
      <c r="D3965" s="28"/>
    </row>
    <row r="3966" spans="1:4" s="3" customFormat="1" x14ac:dyDescent="0.25">
      <c r="A3966" s="30"/>
      <c r="B3966" s="27"/>
      <c r="C3966" s="27"/>
      <c r="D3966" s="28"/>
    </row>
    <row r="3967" spans="1:4" s="3" customFormat="1" x14ac:dyDescent="0.25">
      <c r="A3967" s="30"/>
      <c r="B3967" s="27"/>
      <c r="C3967" s="27"/>
      <c r="D3967" s="28"/>
    </row>
    <row r="3968" spans="1:4" s="3" customFormat="1" x14ac:dyDescent="0.25">
      <c r="A3968" s="30"/>
      <c r="B3968" s="27"/>
      <c r="C3968" s="27"/>
      <c r="D3968" s="28"/>
    </row>
    <row r="3969" spans="1:4" s="3" customFormat="1" x14ac:dyDescent="0.25">
      <c r="A3969" s="30"/>
      <c r="B3969" s="27"/>
      <c r="C3969" s="27"/>
      <c r="D3969" s="28"/>
    </row>
    <row r="3970" spans="1:4" s="3" customFormat="1" x14ac:dyDescent="0.25">
      <c r="A3970" s="30"/>
      <c r="B3970" s="27"/>
      <c r="C3970" s="27"/>
      <c r="D3970" s="28"/>
    </row>
    <row r="3971" spans="1:4" s="3" customFormat="1" x14ac:dyDescent="0.25">
      <c r="A3971" s="30"/>
      <c r="B3971" s="27"/>
      <c r="C3971" s="27"/>
      <c r="D3971" s="28"/>
    </row>
    <row r="3972" spans="1:4" s="3" customFormat="1" x14ac:dyDescent="0.25">
      <c r="A3972" s="30"/>
      <c r="B3972" s="27"/>
      <c r="C3972" s="27"/>
      <c r="D3972" s="28"/>
    </row>
    <row r="3973" spans="1:4" s="3" customFormat="1" x14ac:dyDescent="0.25">
      <c r="A3973" s="30"/>
      <c r="B3973" s="27"/>
      <c r="C3973" s="27"/>
      <c r="D3973" s="28"/>
    </row>
    <row r="3974" spans="1:4" s="3" customFormat="1" x14ac:dyDescent="0.25">
      <c r="A3974" s="30"/>
      <c r="B3974" s="27"/>
      <c r="C3974" s="27"/>
      <c r="D3974" s="28"/>
    </row>
    <row r="3975" spans="1:4" s="3" customFormat="1" x14ac:dyDescent="0.25">
      <c r="A3975" s="30"/>
      <c r="B3975" s="27"/>
      <c r="C3975" s="27"/>
      <c r="D3975" s="28"/>
    </row>
    <row r="3976" spans="1:4" s="3" customFormat="1" x14ac:dyDescent="0.25">
      <c r="A3976" s="30"/>
      <c r="B3976" s="27"/>
      <c r="C3976" s="27"/>
      <c r="D3976" s="28"/>
    </row>
    <row r="3977" spans="1:4" s="3" customFormat="1" x14ac:dyDescent="0.25">
      <c r="A3977" s="30"/>
      <c r="B3977" s="27"/>
      <c r="C3977" s="27"/>
      <c r="D3977" s="28"/>
    </row>
    <row r="3978" spans="1:4" s="3" customFormat="1" x14ac:dyDescent="0.25">
      <c r="A3978" s="30"/>
      <c r="B3978" s="27"/>
      <c r="C3978" s="27"/>
      <c r="D3978" s="28"/>
    </row>
    <row r="3979" spans="1:4" s="3" customFormat="1" x14ac:dyDescent="0.25">
      <c r="A3979" s="30"/>
      <c r="B3979" s="27"/>
      <c r="C3979" s="27"/>
      <c r="D3979" s="28"/>
    </row>
    <row r="3980" spans="1:4" s="3" customFormat="1" x14ac:dyDescent="0.25">
      <c r="A3980" s="30"/>
      <c r="B3980" s="27"/>
      <c r="C3980" s="27"/>
      <c r="D3980" s="28"/>
    </row>
    <row r="3981" spans="1:4" s="3" customFormat="1" x14ac:dyDescent="0.25">
      <c r="A3981" s="30"/>
      <c r="B3981" s="27"/>
      <c r="C3981" s="27"/>
      <c r="D3981" s="28"/>
    </row>
    <row r="3982" spans="1:4" s="3" customFormat="1" x14ac:dyDescent="0.25">
      <c r="A3982" s="30"/>
      <c r="B3982" s="27"/>
      <c r="C3982" s="27"/>
      <c r="D3982" s="28"/>
    </row>
    <row r="3983" spans="1:4" s="3" customFormat="1" x14ac:dyDescent="0.25">
      <c r="A3983" s="30"/>
      <c r="B3983" s="27"/>
      <c r="C3983" s="27"/>
      <c r="D3983" s="28"/>
    </row>
    <row r="3984" spans="1:4" s="3" customFormat="1" x14ac:dyDescent="0.25">
      <c r="A3984" s="30"/>
      <c r="B3984" s="27"/>
      <c r="C3984" s="27"/>
      <c r="D3984" s="28"/>
    </row>
    <row r="3985" spans="1:4" s="3" customFormat="1" x14ac:dyDescent="0.25">
      <c r="A3985" s="30"/>
      <c r="B3985" s="27"/>
      <c r="C3985" s="27"/>
      <c r="D3985" s="28"/>
    </row>
    <row r="3986" spans="1:4" s="3" customFormat="1" x14ac:dyDescent="0.25">
      <c r="A3986" s="30"/>
      <c r="B3986" s="27"/>
      <c r="C3986" s="27"/>
      <c r="D3986" s="28"/>
    </row>
    <row r="3987" spans="1:4" s="3" customFormat="1" x14ac:dyDescent="0.25">
      <c r="A3987" s="30"/>
      <c r="B3987" s="27"/>
      <c r="C3987" s="27"/>
      <c r="D3987" s="28"/>
    </row>
    <row r="3988" spans="1:4" s="3" customFormat="1" x14ac:dyDescent="0.25">
      <c r="A3988" s="30"/>
      <c r="B3988" s="27"/>
      <c r="C3988" s="27"/>
      <c r="D3988" s="28"/>
    </row>
    <row r="3989" spans="1:4" s="3" customFormat="1" x14ac:dyDescent="0.25">
      <c r="A3989" s="30"/>
      <c r="B3989" s="27"/>
      <c r="C3989" s="27"/>
      <c r="D3989" s="28"/>
    </row>
    <row r="3990" spans="1:4" s="3" customFormat="1" x14ac:dyDescent="0.25">
      <c r="A3990" s="30"/>
      <c r="B3990" s="27"/>
      <c r="C3990" s="27"/>
      <c r="D3990" s="28"/>
    </row>
    <row r="3991" spans="1:4" s="3" customFormat="1" x14ac:dyDescent="0.25">
      <c r="A3991" s="30"/>
      <c r="B3991" s="27"/>
      <c r="C3991" s="27"/>
      <c r="D3991" s="28"/>
    </row>
    <row r="3992" spans="1:4" s="3" customFormat="1" x14ac:dyDescent="0.25">
      <c r="A3992" s="30"/>
      <c r="B3992" s="27"/>
      <c r="C3992" s="27"/>
      <c r="D3992" s="28"/>
    </row>
    <row r="3993" spans="1:4" s="3" customFormat="1" x14ac:dyDescent="0.25">
      <c r="A3993" s="30"/>
      <c r="B3993" s="27"/>
      <c r="C3993" s="27"/>
      <c r="D3993" s="28"/>
    </row>
    <row r="3994" spans="1:4" s="3" customFormat="1" x14ac:dyDescent="0.25">
      <c r="A3994" s="30"/>
      <c r="B3994" s="27"/>
      <c r="C3994" s="27"/>
      <c r="D3994" s="28"/>
    </row>
    <row r="3995" spans="1:4" s="3" customFormat="1" x14ac:dyDescent="0.25">
      <c r="A3995" s="30"/>
      <c r="B3995" s="27"/>
      <c r="C3995" s="27"/>
      <c r="D3995" s="28"/>
    </row>
    <row r="3996" spans="1:4" s="3" customFormat="1" x14ac:dyDescent="0.25">
      <c r="A3996" s="30"/>
      <c r="B3996" s="27"/>
      <c r="C3996" s="27"/>
      <c r="D3996" s="28"/>
    </row>
    <row r="3997" spans="1:4" s="3" customFormat="1" x14ac:dyDescent="0.25">
      <c r="A3997" s="30"/>
      <c r="B3997" s="27"/>
      <c r="C3997" s="27"/>
      <c r="D3997" s="28"/>
    </row>
    <row r="3998" spans="1:4" s="3" customFormat="1" x14ac:dyDescent="0.25">
      <c r="A3998" s="30"/>
      <c r="B3998" s="27"/>
      <c r="C3998" s="27"/>
      <c r="D3998" s="28"/>
    </row>
    <row r="3999" spans="1:4" s="3" customFormat="1" x14ac:dyDescent="0.25">
      <c r="A3999" s="30"/>
      <c r="B3999" s="27"/>
      <c r="C3999" s="27"/>
      <c r="D3999" s="28"/>
    </row>
    <row r="4000" spans="1:4" s="3" customFormat="1" x14ac:dyDescent="0.25">
      <c r="A4000" s="30"/>
      <c r="B4000" s="27"/>
      <c r="C4000" s="27"/>
      <c r="D4000" s="28"/>
    </row>
    <row r="4001" spans="1:4" s="3" customFormat="1" x14ac:dyDescent="0.25">
      <c r="A4001" s="30"/>
      <c r="B4001" s="27"/>
      <c r="C4001" s="27"/>
      <c r="D4001" s="28"/>
    </row>
    <row r="4002" spans="1:4" s="3" customFormat="1" x14ac:dyDescent="0.25">
      <c r="A4002" s="30"/>
      <c r="B4002" s="27"/>
      <c r="C4002" s="27"/>
      <c r="D4002" s="28"/>
    </row>
    <row r="4003" spans="1:4" s="3" customFormat="1" x14ac:dyDescent="0.25">
      <c r="A4003" s="30"/>
      <c r="B4003" s="27"/>
      <c r="C4003" s="27"/>
      <c r="D4003" s="28"/>
    </row>
    <row r="4004" spans="1:4" s="3" customFormat="1" x14ac:dyDescent="0.25">
      <c r="A4004" s="30"/>
      <c r="B4004" s="27"/>
      <c r="C4004" s="27"/>
      <c r="D4004" s="28"/>
    </row>
    <row r="4005" spans="1:4" s="3" customFormat="1" x14ac:dyDescent="0.25">
      <c r="A4005" s="30"/>
      <c r="B4005" s="27"/>
      <c r="C4005" s="27"/>
      <c r="D4005" s="28"/>
    </row>
    <row r="4006" spans="1:4" s="3" customFormat="1" x14ac:dyDescent="0.25">
      <c r="A4006" s="30"/>
      <c r="B4006" s="27"/>
      <c r="C4006" s="27"/>
      <c r="D4006" s="28"/>
    </row>
    <row r="4007" spans="1:4" s="3" customFormat="1" x14ac:dyDescent="0.25">
      <c r="A4007" s="30"/>
      <c r="B4007" s="27"/>
      <c r="C4007" s="27"/>
      <c r="D4007" s="28"/>
    </row>
    <row r="4008" spans="1:4" s="3" customFormat="1" x14ac:dyDescent="0.25">
      <c r="A4008" s="30"/>
      <c r="B4008" s="27"/>
      <c r="C4008" s="27"/>
      <c r="D4008" s="28"/>
    </row>
    <row r="4009" spans="1:4" s="3" customFormat="1" x14ac:dyDescent="0.25">
      <c r="A4009" s="30"/>
      <c r="B4009" s="27"/>
      <c r="C4009" s="27"/>
      <c r="D4009" s="28"/>
    </row>
    <row r="4010" spans="1:4" s="3" customFormat="1" x14ac:dyDescent="0.25">
      <c r="A4010" s="30"/>
      <c r="B4010" s="27"/>
      <c r="C4010" s="27"/>
      <c r="D4010" s="28"/>
    </row>
    <row r="4011" spans="1:4" s="3" customFormat="1" x14ac:dyDescent="0.25">
      <c r="A4011" s="30"/>
      <c r="B4011" s="27"/>
      <c r="C4011" s="27"/>
      <c r="D4011" s="28"/>
    </row>
    <row r="4012" spans="1:4" s="3" customFormat="1" x14ac:dyDescent="0.25">
      <c r="A4012" s="30"/>
      <c r="B4012" s="27"/>
      <c r="C4012" s="27"/>
      <c r="D4012" s="28"/>
    </row>
    <row r="4013" spans="1:4" s="3" customFormat="1" x14ac:dyDescent="0.25">
      <c r="A4013" s="30"/>
      <c r="B4013" s="27"/>
      <c r="C4013" s="27"/>
      <c r="D4013" s="28"/>
    </row>
    <row r="4014" spans="1:4" s="3" customFormat="1" x14ac:dyDescent="0.25">
      <c r="A4014" s="30"/>
      <c r="B4014" s="27"/>
      <c r="C4014" s="27"/>
      <c r="D4014" s="28"/>
    </row>
    <row r="4015" spans="1:4" s="3" customFormat="1" x14ac:dyDescent="0.25">
      <c r="A4015" s="30"/>
      <c r="B4015" s="27"/>
      <c r="C4015" s="27"/>
      <c r="D4015" s="28"/>
    </row>
    <row r="4016" spans="1:4" s="3" customFormat="1" x14ac:dyDescent="0.25">
      <c r="A4016" s="30"/>
      <c r="B4016" s="27"/>
      <c r="C4016" s="27"/>
      <c r="D4016" s="28"/>
    </row>
    <row r="4017" spans="1:4" s="3" customFormat="1" x14ac:dyDescent="0.25">
      <c r="A4017" s="30"/>
      <c r="B4017" s="27"/>
      <c r="C4017" s="27"/>
      <c r="D4017" s="28"/>
    </row>
    <row r="4018" spans="1:4" s="3" customFormat="1" x14ac:dyDescent="0.25">
      <c r="A4018" s="30"/>
      <c r="B4018" s="27"/>
      <c r="C4018" s="27"/>
      <c r="D4018" s="28"/>
    </row>
    <row r="4019" spans="1:4" s="3" customFormat="1" x14ac:dyDescent="0.25">
      <c r="A4019" s="30"/>
      <c r="B4019" s="27"/>
      <c r="C4019" s="27"/>
      <c r="D4019" s="28"/>
    </row>
    <row r="4020" spans="1:4" s="3" customFormat="1" x14ac:dyDescent="0.25">
      <c r="A4020" s="30"/>
      <c r="B4020" s="27"/>
      <c r="C4020" s="27"/>
      <c r="D4020" s="28"/>
    </row>
    <row r="4021" spans="1:4" s="3" customFormat="1" x14ac:dyDescent="0.25">
      <c r="A4021" s="30"/>
      <c r="B4021" s="27"/>
      <c r="C4021" s="27"/>
      <c r="D4021" s="28"/>
    </row>
    <row r="4022" spans="1:4" s="3" customFormat="1" x14ac:dyDescent="0.25">
      <c r="A4022" s="30"/>
      <c r="B4022" s="27"/>
      <c r="C4022" s="27"/>
      <c r="D4022" s="28"/>
    </row>
    <row r="4023" spans="1:4" s="3" customFormat="1" x14ac:dyDescent="0.25">
      <c r="A4023" s="30"/>
      <c r="B4023" s="27"/>
      <c r="C4023" s="27"/>
      <c r="D4023" s="28"/>
    </row>
    <row r="4024" spans="1:4" s="3" customFormat="1" x14ac:dyDescent="0.25">
      <c r="A4024" s="30"/>
      <c r="B4024" s="27"/>
      <c r="C4024" s="27"/>
      <c r="D4024" s="28"/>
    </row>
    <row r="4025" spans="1:4" s="3" customFormat="1" x14ac:dyDescent="0.25">
      <c r="A4025" s="30"/>
      <c r="B4025" s="27"/>
      <c r="C4025" s="27"/>
      <c r="D4025" s="28"/>
    </row>
    <row r="4026" spans="1:4" s="3" customFormat="1" x14ac:dyDescent="0.25">
      <c r="A4026" s="30"/>
      <c r="B4026" s="27"/>
      <c r="C4026" s="27"/>
      <c r="D4026" s="28"/>
    </row>
    <row r="4027" spans="1:4" s="3" customFormat="1" x14ac:dyDescent="0.25">
      <c r="A4027" s="30"/>
      <c r="B4027" s="27"/>
      <c r="C4027" s="27"/>
      <c r="D4027" s="28"/>
    </row>
    <row r="4028" spans="1:4" s="3" customFormat="1" x14ac:dyDescent="0.25">
      <c r="A4028" s="30"/>
      <c r="B4028" s="27"/>
      <c r="C4028" s="27"/>
      <c r="D4028" s="28"/>
    </row>
    <row r="4029" spans="1:4" s="3" customFormat="1" x14ac:dyDescent="0.25">
      <c r="A4029" s="30"/>
      <c r="B4029" s="27"/>
      <c r="C4029" s="27"/>
      <c r="D4029" s="28"/>
    </row>
    <row r="4030" spans="1:4" s="3" customFormat="1" x14ac:dyDescent="0.25">
      <c r="A4030" s="30"/>
      <c r="B4030" s="27"/>
      <c r="C4030" s="27"/>
      <c r="D4030" s="28"/>
    </row>
    <row r="4031" spans="1:4" s="3" customFormat="1" x14ac:dyDescent="0.25">
      <c r="A4031" s="30"/>
      <c r="B4031" s="27"/>
      <c r="C4031" s="27"/>
      <c r="D4031" s="28"/>
    </row>
    <row r="4032" spans="1:4" s="3" customFormat="1" x14ac:dyDescent="0.25">
      <c r="A4032" s="30"/>
      <c r="B4032" s="27"/>
      <c r="C4032" s="27"/>
      <c r="D4032" s="28"/>
    </row>
    <row r="4033" spans="1:4" s="3" customFormat="1" x14ac:dyDescent="0.25">
      <c r="A4033" s="30"/>
      <c r="B4033" s="27"/>
      <c r="C4033" s="27"/>
      <c r="D4033" s="28"/>
    </row>
    <row r="4034" spans="1:4" s="3" customFormat="1" x14ac:dyDescent="0.25">
      <c r="A4034" s="30"/>
      <c r="B4034" s="27"/>
      <c r="C4034" s="27"/>
      <c r="D4034" s="28"/>
    </row>
    <row r="4035" spans="1:4" s="3" customFormat="1" x14ac:dyDescent="0.25">
      <c r="A4035" s="30"/>
      <c r="B4035" s="27"/>
      <c r="C4035" s="27"/>
      <c r="D4035" s="28"/>
    </row>
    <row r="4036" spans="1:4" s="3" customFormat="1" x14ac:dyDescent="0.25">
      <c r="A4036" s="30"/>
      <c r="B4036" s="27"/>
      <c r="C4036" s="27"/>
      <c r="D4036" s="28"/>
    </row>
    <row r="4037" spans="1:4" s="3" customFormat="1" x14ac:dyDescent="0.25">
      <c r="A4037" s="30"/>
      <c r="B4037" s="27"/>
      <c r="C4037" s="27"/>
      <c r="D4037" s="28"/>
    </row>
    <row r="4038" spans="1:4" s="3" customFormat="1" x14ac:dyDescent="0.25">
      <c r="A4038" s="30"/>
      <c r="B4038" s="27"/>
      <c r="C4038" s="27"/>
      <c r="D4038" s="28"/>
    </row>
    <row r="4039" spans="1:4" s="3" customFormat="1" x14ac:dyDescent="0.25">
      <c r="A4039" s="30"/>
      <c r="B4039" s="27"/>
      <c r="C4039" s="27"/>
      <c r="D4039" s="28"/>
    </row>
    <row r="4040" spans="1:4" s="3" customFormat="1" x14ac:dyDescent="0.25">
      <c r="A4040" s="30"/>
      <c r="B4040" s="27"/>
      <c r="C4040" s="27"/>
      <c r="D4040" s="28"/>
    </row>
    <row r="4041" spans="1:4" s="3" customFormat="1" x14ac:dyDescent="0.25">
      <c r="A4041" s="30"/>
      <c r="B4041" s="27"/>
      <c r="C4041" s="27"/>
      <c r="D4041" s="28"/>
    </row>
    <row r="4042" spans="1:4" s="3" customFormat="1" x14ac:dyDescent="0.25">
      <c r="A4042" s="30"/>
      <c r="B4042" s="27"/>
      <c r="C4042" s="27"/>
      <c r="D4042" s="28"/>
    </row>
    <row r="4043" spans="1:4" s="3" customFormat="1" x14ac:dyDescent="0.25">
      <c r="A4043" s="30"/>
      <c r="B4043" s="27"/>
      <c r="C4043" s="27"/>
      <c r="D4043" s="28"/>
    </row>
    <row r="4044" spans="1:4" s="3" customFormat="1" x14ac:dyDescent="0.25">
      <c r="A4044" s="30"/>
      <c r="B4044" s="27"/>
      <c r="C4044" s="27"/>
      <c r="D4044" s="28"/>
    </row>
    <row r="4045" spans="1:4" s="3" customFormat="1" x14ac:dyDescent="0.25">
      <c r="A4045" s="30"/>
      <c r="B4045" s="27"/>
      <c r="C4045" s="27"/>
      <c r="D4045" s="28"/>
    </row>
    <row r="4046" spans="1:4" s="3" customFormat="1" x14ac:dyDescent="0.25">
      <c r="A4046" s="30"/>
      <c r="B4046" s="27"/>
      <c r="C4046" s="27"/>
      <c r="D4046" s="28"/>
    </row>
    <row r="4047" spans="1:4" s="3" customFormat="1" x14ac:dyDescent="0.25">
      <c r="A4047" s="30"/>
      <c r="B4047" s="27"/>
      <c r="C4047" s="27"/>
      <c r="D4047" s="28"/>
    </row>
    <row r="4048" spans="1:4" s="3" customFormat="1" x14ac:dyDescent="0.25">
      <c r="A4048" s="30"/>
      <c r="B4048" s="27"/>
      <c r="C4048" s="27"/>
      <c r="D4048" s="28"/>
    </row>
    <row r="4049" spans="1:4" s="3" customFormat="1" x14ac:dyDescent="0.25">
      <c r="A4049" s="30"/>
      <c r="B4049" s="27"/>
      <c r="C4049" s="27"/>
      <c r="D4049" s="28"/>
    </row>
    <row r="4050" spans="1:4" s="3" customFormat="1" x14ac:dyDescent="0.25">
      <c r="A4050" s="30"/>
      <c r="B4050" s="27"/>
      <c r="C4050" s="27"/>
      <c r="D4050" s="28"/>
    </row>
    <row r="4051" spans="1:4" s="3" customFormat="1" x14ac:dyDescent="0.25">
      <c r="A4051" s="30"/>
      <c r="B4051" s="27"/>
      <c r="C4051" s="27"/>
      <c r="D4051" s="28"/>
    </row>
    <row r="4052" spans="1:4" s="3" customFormat="1" x14ac:dyDescent="0.25">
      <c r="A4052" s="30"/>
      <c r="B4052" s="27"/>
      <c r="C4052" s="27"/>
      <c r="D4052" s="28"/>
    </row>
    <row r="4053" spans="1:4" s="3" customFormat="1" x14ac:dyDescent="0.25">
      <c r="A4053" s="30"/>
      <c r="B4053" s="27"/>
      <c r="C4053" s="27"/>
      <c r="D4053" s="28"/>
    </row>
    <row r="4054" spans="1:4" s="3" customFormat="1" x14ac:dyDescent="0.25">
      <c r="A4054" s="30"/>
      <c r="B4054" s="27"/>
      <c r="C4054" s="27"/>
      <c r="D4054" s="28"/>
    </row>
    <row r="4055" spans="1:4" s="3" customFormat="1" x14ac:dyDescent="0.25">
      <c r="A4055" s="30"/>
      <c r="B4055" s="27"/>
      <c r="C4055" s="27"/>
      <c r="D4055" s="28"/>
    </row>
    <row r="4056" spans="1:4" s="3" customFormat="1" x14ac:dyDescent="0.25">
      <c r="A4056" s="30"/>
      <c r="B4056" s="27"/>
      <c r="C4056" s="27"/>
      <c r="D4056" s="28"/>
    </row>
    <row r="4057" spans="1:4" s="3" customFormat="1" x14ac:dyDescent="0.25">
      <c r="A4057" s="30"/>
      <c r="B4057" s="27"/>
      <c r="C4057" s="27"/>
      <c r="D4057" s="28"/>
    </row>
    <row r="4058" spans="1:4" s="3" customFormat="1" x14ac:dyDescent="0.25">
      <c r="A4058" s="30"/>
      <c r="B4058" s="27"/>
      <c r="C4058" s="27"/>
      <c r="D4058" s="28"/>
    </row>
    <row r="4059" spans="1:4" s="3" customFormat="1" x14ac:dyDescent="0.25">
      <c r="A4059" s="30"/>
      <c r="B4059" s="27"/>
      <c r="C4059" s="27"/>
      <c r="D4059" s="28"/>
    </row>
    <row r="4060" spans="1:4" s="3" customFormat="1" x14ac:dyDescent="0.25">
      <c r="A4060" s="30"/>
      <c r="B4060" s="27"/>
      <c r="C4060" s="27"/>
      <c r="D4060" s="28"/>
    </row>
    <row r="4061" spans="1:4" s="3" customFormat="1" x14ac:dyDescent="0.25">
      <c r="A4061" s="30"/>
      <c r="B4061" s="27"/>
      <c r="C4061" s="27"/>
      <c r="D4061" s="28"/>
    </row>
    <row r="4062" spans="1:4" s="3" customFormat="1" x14ac:dyDescent="0.25">
      <c r="A4062" s="30"/>
      <c r="B4062" s="27"/>
      <c r="C4062" s="27"/>
      <c r="D4062" s="28"/>
    </row>
    <row r="4063" spans="1:4" s="3" customFormat="1" x14ac:dyDescent="0.25">
      <c r="A4063" s="30"/>
      <c r="B4063" s="27"/>
      <c r="C4063" s="27"/>
      <c r="D4063" s="28"/>
    </row>
    <row r="4064" spans="1:4" s="3" customFormat="1" x14ac:dyDescent="0.25">
      <c r="A4064" s="30"/>
      <c r="B4064" s="27"/>
      <c r="C4064" s="27"/>
      <c r="D4064" s="28"/>
    </row>
    <row r="4065" spans="1:4" s="3" customFormat="1" x14ac:dyDescent="0.25">
      <c r="A4065" s="30"/>
      <c r="B4065" s="27"/>
      <c r="C4065" s="27"/>
      <c r="D4065" s="28"/>
    </row>
    <row r="4066" spans="1:4" s="3" customFormat="1" x14ac:dyDescent="0.25">
      <c r="A4066" s="30"/>
      <c r="B4066" s="27"/>
      <c r="C4066" s="27"/>
      <c r="D4066" s="28"/>
    </row>
    <row r="4067" spans="1:4" s="3" customFormat="1" x14ac:dyDescent="0.25">
      <c r="A4067" s="30"/>
      <c r="B4067" s="27"/>
      <c r="C4067" s="27"/>
      <c r="D4067" s="28"/>
    </row>
    <row r="4068" spans="1:4" s="3" customFormat="1" x14ac:dyDescent="0.25">
      <c r="A4068" s="30"/>
      <c r="B4068" s="27"/>
      <c r="C4068" s="27"/>
      <c r="D4068" s="28"/>
    </row>
    <row r="4069" spans="1:4" s="3" customFormat="1" x14ac:dyDescent="0.25">
      <c r="A4069" s="30"/>
      <c r="B4069" s="27"/>
      <c r="C4069" s="27"/>
      <c r="D4069" s="28"/>
    </row>
    <row r="4070" spans="1:4" s="3" customFormat="1" x14ac:dyDescent="0.25">
      <c r="A4070" s="30"/>
      <c r="B4070" s="27"/>
      <c r="C4070" s="27"/>
      <c r="D4070" s="28"/>
    </row>
    <row r="4071" spans="1:4" s="3" customFormat="1" x14ac:dyDescent="0.25">
      <c r="A4071" s="30"/>
      <c r="B4071" s="27"/>
      <c r="C4071" s="27"/>
      <c r="D4071" s="28"/>
    </row>
    <row r="4072" spans="1:4" s="3" customFormat="1" x14ac:dyDescent="0.25">
      <c r="A4072" s="30"/>
      <c r="B4072" s="27"/>
      <c r="C4072" s="27"/>
      <c r="D4072" s="28"/>
    </row>
    <row r="4073" spans="1:4" s="3" customFormat="1" x14ac:dyDescent="0.25">
      <c r="A4073" s="30"/>
      <c r="B4073" s="27"/>
      <c r="C4073" s="27"/>
      <c r="D4073" s="28"/>
    </row>
    <row r="4074" spans="1:4" s="3" customFormat="1" x14ac:dyDescent="0.25">
      <c r="A4074" s="30"/>
      <c r="B4074" s="27"/>
      <c r="C4074" s="27"/>
      <c r="D4074" s="28"/>
    </row>
    <row r="4075" spans="1:4" s="3" customFormat="1" x14ac:dyDescent="0.25">
      <c r="A4075" s="30"/>
      <c r="B4075" s="27"/>
      <c r="C4075" s="27"/>
      <c r="D4075" s="28"/>
    </row>
    <row r="4076" spans="1:4" s="3" customFormat="1" x14ac:dyDescent="0.25">
      <c r="A4076" s="30"/>
      <c r="B4076" s="27"/>
      <c r="C4076" s="27"/>
      <c r="D4076" s="28"/>
    </row>
    <row r="4077" spans="1:4" s="3" customFormat="1" x14ac:dyDescent="0.25">
      <c r="A4077" s="30"/>
      <c r="B4077" s="27"/>
      <c r="C4077" s="27"/>
      <c r="D4077" s="28"/>
    </row>
    <row r="4078" spans="1:4" s="3" customFormat="1" x14ac:dyDescent="0.25">
      <c r="A4078" s="30"/>
      <c r="B4078" s="27"/>
      <c r="C4078" s="27"/>
      <c r="D4078" s="28"/>
    </row>
    <row r="4079" spans="1:4" s="3" customFormat="1" x14ac:dyDescent="0.25">
      <c r="A4079" s="30"/>
      <c r="B4079" s="27"/>
      <c r="C4079" s="27"/>
      <c r="D4079" s="28"/>
    </row>
    <row r="4080" spans="1:4" s="3" customFormat="1" x14ac:dyDescent="0.25">
      <c r="A4080" s="30"/>
      <c r="B4080" s="27"/>
      <c r="C4080" s="27"/>
      <c r="D4080" s="28"/>
    </row>
    <row r="4081" spans="1:4" s="3" customFormat="1" x14ac:dyDescent="0.25">
      <c r="A4081" s="30"/>
      <c r="B4081" s="27"/>
      <c r="C4081" s="27"/>
      <c r="D4081" s="28"/>
    </row>
    <row r="4082" spans="1:4" s="3" customFormat="1" x14ac:dyDescent="0.25">
      <c r="A4082" s="30"/>
      <c r="B4082" s="27"/>
      <c r="C4082" s="27"/>
      <c r="D4082" s="28"/>
    </row>
    <row r="4083" spans="1:4" s="3" customFormat="1" x14ac:dyDescent="0.25">
      <c r="A4083" s="30"/>
      <c r="B4083" s="27"/>
      <c r="C4083" s="27"/>
      <c r="D4083" s="28"/>
    </row>
    <row r="4084" spans="1:4" s="3" customFormat="1" x14ac:dyDescent="0.25">
      <c r="A4084" s="30"/>
      <c r="B4084" s="27"/>
      <c r="C4084" s="27"/>
      <c r="D4084" s="28"/>
    </row>
    <row r="4085" spans="1:4" s="3" customFormat="1" x14ac:dyDescent="0.25">
      <c r="A4085" s="30"/>
      <c r="B4085" s="27"/>
      <c r="C4085" s="27"/>
      <c r="D4085" s="28"/>
    </row>
    <row r="4086" spans="1:4" s="3" customFormat="1" x14ac:dyDescent="0.25">
      <c r="A4086" s="30"/>
      <c r="B4086" s="27"/>
      <c r="C4086" s="27"/>
      <c r="D4086" s="28"/>
    </row>
    <row r="4087" spans="1:4" s="3" customFormat="1" x14ac:dyDescent="0.25">
      <c r="A4087" s="30"/>
      <c r="B4087" s="27"/>
      <c r="C4087" s="27"/>
      <c r="D4087" s="28"/>
    </row>
    <row r="4088" spans="1:4" s="3" customFormat="1" x14ac:dyDescent="0.25">
      <c r="A4088" s="30"/>
      <c r="B4088" s="27"/>
      <c r="C4088" s="27"/>
      <c r="D4088" s="28"/>
    </row>
    <row r="4089" spans="1:4" s="3" customFormat="1" x14ac:dyDescent="0.25">
      <c r="A4089" s="30"/>
      <c r="B4089" s="27"/>
      <c r="C4089" s="27"/>
      <c r="D4089" s="28"/>
    </row>
    <row r="4090" spans="1:4" s="3" customFormat="1" x14ac:dyDescent="0.25">
      <c r="A4090" s="30"/>
      <c r="B4090" s="27"/>
      <c r="C4090" s="27"/>
      <c r="D4090" s="28"/>
    </row>
    <row r="4091" spans="1:4" s="3" customFormat="1" x14ac:dyDescent="0.25">
      <c r="A4091" s="30"/>
      <c r="B4091" s="27"/>
      <c r="C4091" s="27"/>
      <c r="D4091" s="28"/>
    </row>
    <row r="4092" spans="1:4" s="3" customFormat="1" x14ac:dyDescent="0.25">
      <c r="A4092" s="30"/>
      <c r="B4092" s="27"/>
      <c r="C4092" s="27"/>
      <c r="D4092" s="28"/>
    </row>
    <row r="4093" spans="1:4" s="3" customFormat="1" x14ac:dyDescent="0.25">
      <c r="A4093" s="30"/>
      <c r="B4093" s="27"/>
      <c r="C4093" s="27"/>
      <c r="D4093" s="28"/>
    </row>
    <row r="4094" spans="1:4" s="3" customFormat="1" x14ac:dyDescent="0.25">
      <c r="A4094" s="30"/>
      <c r="B4094" s="27"/>
      <c r="C4094" s="27"/>
      <c r="D4094" s="28"/>
    </row>
    <row r="4095" spans="1:4" s="3" customFormat="1" x14ac:dyDescent="0.25">
      <c r="A4095" s="30"/>
      <c r="B4095" s="27"/>
      <c r="C4095" s="27"/>
      <c r="D4095" s="28"/>
    </row>
    <row r="4096" spans="1:4" s="3" customFormat="1" x14ac:dyDescent="0.25">
      <c r="A4096" s="30"/>
      <c r="B4096" s="27"/>
      <c r="C4096" s="27"/>
      <c r="D4096" s="28"/>
    </row>
    <row r="4097" spans="1:4" s="3" customFormat="1" x14ac:dyDescent="0.25">
      <c r="A4097" s="30"/>
      <c r="B4097" s="27"/>
      <c r="C4097" s="27"/>
      <c r="D4097" s="28"/>
    </row>
    <row r="4098" spans="1:4" s="3" customFormat="1" x14ac:dyDescent="0.25">
      <c r="A4098" s="30"/>
      <c r="B4098" s="27"/>
      <c r="C4098" s="27"/>
      <c r="D4098" s="28"/>
    </row>
    <row r="4099" spans="1:4" s="3" customFormat="1" x14ac:dyDescent="0.25">
      <c r="A4099" s="30"/>
      <c r="B4099" s="27"/>
      <c r="C4099" s="27"/>
      <c r="D4099" s="28"/>
    </row>
    <row r="4100" spans="1:4" s="3" customFormat="1" x14ac:dyDescent="0.25">
      <c r="A4100" s="30"/>
      <c r="B4100" s="27"/>
      <c r="C4100" s="27"/>
      <c r="D4100" s="28"/>
    </row>
    <row r="4101" spans="1:4" s="3" customFormat="1" x14ac:dyDescent="0.25">
      <c r="A4101" s="30"/>
      <c r="B4101" s="27"/>
      <c r="C4101" s="27"/>
      <c r="D4101" s="28"/>
    </row>
    <row r="4102" spans="1:4" s="3" customFormat="1" x14ac:dyDescent="0.25">
      <c r="A4102" s="30"/>
      <c r="B4102" s="27"/>
      <c r="C4102" s="27"/>
      <c r="D4102" s="28"/>
    </row>
    <row r="4103" spans="1:4" s="3" customFormat="1" x14ac:dyDescent="0.25">
      <c r="A4103" s="30"/>
      <c r="B4103" s="27"/>
      <c r="C4103" s="27"/>
      <c r="D4103" s="28"/>
    </row>
    <row r="4104" spans="1:4" s="3" customFormat="1" x14ac:dyDescent="0.25">
      <c r="A4104" s="30"/>
      <c r="B4104" s="27"/>
      <c r="C4104" s="27"/>
      <c r="D4104" s="28"/>
    </row>
    <row r="4105" spans="1:4" s="3" customFormat="1" x14ac:dyDescent="0.25">
      <c r="A4105" s="30"/>
      <c r="B4105" s="27"/>
      <c r="C4105" s="27"/>
      <c r="D4105" s="28"/>
    </row>
    <row r="4106" spans="1:4" s="3" customFormat="1" x14ac:dyDescent="0.25">
      <c r="A4106" s="30"/>
      <c r="B4106" s="27"/>
      <c r="C4106" s="27"/>
      <c r="D4106" s="28"/>
    </row>
    <row r="4107" spans="1:4" s="3" customFormat="1" x14ac:dyDescent="0.25">
      <c r="A4107" s="30"/>
      <c r="B4107" s="27"/>
      <c r="C4107" s="27"/>
      <c r="D4107" s="28"/>
    </row>
    <row r="4108" spans="1:4" s="3" customFormat="1" x14ac:dyDescent="0.25">
      <c r="A4108" s="30"/>
      <c r="B4108" s="27"/>
      <c r="C4108" s="27"/>
      <c r="D4108" s="28"/>
    </row>
    <row r="4109" spans="1:4" s="3" customFormat="1" x14ac:dyDescent="0.25">
      <c r="A4109" s="30"/>
      <c r="B4109" s="27"/>
      <c r="C4109" s="27"/>
      <c r="D4109" s="28"/>
    </row>
    <row r="4110" spans="1:4" s="3" customFormat="1" x14ac:dyDescent="0.25">
      <c r="A4110" s="30"/>
      <c r="B4110" s="27"/>
      <c r="C4110" s="27"/>
      <c r="D4110" s="28"/>
    </row>
    <row r="4111" spans="1:4" s="3" customFormat="1" x14ac:dyDescent="0.25">
      <c r="A4111" s="30"/>
      <c r="B4111" s="27"/>
      <c r="C4111" s="27"/>
      <c r="D4111" s="28"/>
    </row>
    <row r="4112" spans="1:4" s="3" customFormat="1" x14ac:dyDescent="0.25">
      <c r="A4112" s="30"/>
      <c r="B4112" s="27"/>
      <c r="C4112" s="27"/>
      <c r="D4112" s="28"/>
    </row>
    <row r="4113" spans="1:4" s="3" customFormat="1" x14ac:dyDescent="0.25">
      <c r="A4113" s="30"/>
      <c r="B4113" s="27"/>
      <c r="C4113" s="27"/>
      <c r="D4113" s="28"/>
    </row>
    <row r="4114" spans="1:4" s="3" customFormat="1" x14ac:dyDescent="0.25">
      <c r="A4114" s="30"/>
      <c r="B4114" s="27"/>
      <c r="C4114" s="27"/>
      <c r="D4114" s="28"/>
    </row>
    <row r="4115" spans="1:4" s="3" customFormat="1" x14ac:dyDescent="0.25">
      <c r="A4115" s="30"/>
      <c r="B4115" s="27"/>
      <c r="C4115" s="27"/>
      <c r="D4115" s="28"/>
    </row>
    <row r="4116" spans="1:4" s="3" customFormat="1" x14ac:dyDescent="0.25">
      <c r="A4116" s="30"/>
      <c r="B4116" s="27"/>
      <c r="C4116" s="27"/>
      <c r="D4116" s="28"/>
    </row>
    <row r="4117" spans="1:4" s="3" customFormat="1" x14ac:dyDescent="0.25">
      <c r="A4117" s="30"/>
      <c r="B4117" s="27"/>
      <c r="C4117" s="27"/>
      <c r="D4117" s="28"/>
    </row>
    <row r="4118" spans="1:4" s="3" customFormat="1" x14ac:dyDescent="0.25">
      <c r="A4118" s="30"/>
      <c r="B4118" s="27"/>
      <c r="C4118" s="27"/>
      <c r="D4118" s="28"/>
    </row>
    <row r="4119" spans="1:4" s="3" customFormat="1" x14ac:dyDescent="0.25">
      <c r="A4119" s="30"/>
      <c r="B4119" s="27"/>
      <c r="C4119" s="27"/>
      <c r="D4119" s="28"/>
    </row>
    <row r="4120" spans="1:4" s="3" customFormat="1" x14ac:dyDescent="0.25">
      <c r="A4120" s="30"/>
      <c r="B4120" s="27"/>
      <c r="C4120" s="27"/>
      <c r="D4120" s="28"/>
    </row>
    <row r="4121" spans="1:4" s="3" customFormat="1" x14ac:dyDescent="0.25">
      <c r="A4121" s="30"/>
      <c r="B4121" s="27"/>
      <c r="C4121" s="27"/>
      <c r="D4121" s="28"/>
    </row>
    <row r="4122" spans="1:4" s="3" customFormat="1" x14ac:dyDescent="0.25">
      <c r="A4122" s="30"/>
      <c r="B4122" s="27"/>
      <c r="C4122" s="27"/>
      <c r="D4122" s="28"/>
    </row>
    <row r="4123" spans="1:4" s="3" customFormat="1" x14ac:dyDescent="0.25">
      <c r="A4123" s="30"/>
      <c r="B4123" s="27"/>
      <c r="C4123" s="27"/>
      <c r="D4123" s="28"/>
    </row>
    <row r="4124" spans="1:4" s="3" customFormat="1" x14ac:dyDescent="0.25">
      <c r="A4124" s="30"/>
      <c r="B4124" s="27"/>
      <c r="C4124" s="27"/>
      <c r="D4124" s="28"/>
    </row>
    <row r="4125" spans="1:4" s="3" customFormat="1" x14ac:dyDescent="0.25">
      <c r="A4125" s="30"/>
      <c r="B4125" s="27"/>
      <c r="C4125" s="27"/>
      <c r="D4125" s="28"/>
    </row>
    <row r="4126" spans="1:4" s="3" customFormat="1" x14ac:dyDescent="0.25">
      <c r="A4126" s="30"/>
      <c r="B4126" s="27"/>
      <c r="C4126" s="27"/>
      <c r="D4126" s="28"/>
    </row>
    <row r="4127" spans="1:4" s="3" customFormat="1" x14ac:dyDescent="0.25">
      <c r="A4127" s="30"/>
      <c r="B4127" s="27"/>
      <c r="C4127" s="27"/>
      <c r="D4127" s="28"/>
    </row>
    <row r="4128" spans="1:4" s="3" customFormat="1" x14ac:dyDescent="0.25">
      <c r="A4128" s="30"/>
      <c r="B4128" s="27"/>
      <c r="C4128" s="27"/>
      <c r="D4128" s="28"/>
    </row>
    <row r="4129" spans="1:4" s="3" customFormat="1" x14ac:dyDescent="0.25">
      <c r="A4129" s="30"/>
      <c r="B4129" s="27"/>
      <c r="C4129" s="27"/>
      <c r="D4129" s="28"/>
    </row>
    <row r="4130" spans="1:4" s="3" customFormat="1" x14ac:dyDescent="0.25">
      <c r="A4130" s="30"/>
      <c r="B4130" s="27"/>
      <c r="C4130" s="27"/>
      <c r="D4130" s="28"/>
    </row>
    <row r="4131" spans="1:4" s="3" customFormat="1" x14ac:dyDescent="0.25">
      <c r="A4131" s="30"/>
      <c r="B4131" s="27"/>
      <c r="C4131" s="27"/>
      <c r="D4131" s="28"/>
    </row>
    <row r="4132" spans="1:4" s="3" customFormat="1" x14ac:dyDescent="0.25">
      <c r="A4132" s="30"/>
      <c r="B4132" s="27"/>
      <c r="C4132" s="27"/>
      <c r="D4132" s="28"/>
    </row>
    <row r="4133" spans="1:4" s="3" customFormat="1" x14ac:dyDescent="0.25">
      <c r="A4133" s="30"/>
      <c r="B4133" s="27"/>
      <c r="C4133" s="27"/>
      <c r="D4133" s="28"/>
    </row>
    <row r="4134" spans="1:4" s="3" customFormat="1" x14ac:dyDescent="0.25">
      <c r="A4134" s="30"/>
      <c r="B4134" s="27"/>
      <c r="C4134" s="27"/>
      <c r="D4134" s="28"/>
    </row>
    <row r="4135" spans="1:4" s="3" customFormat="1" x14ac:dyDescent="0.25">
      <c r="A4135" s="30"/>
      <c r="B4135" s="27"/>
      <c r="C4135" s="27"/>
      <c r="D4135" s="28"/>
    </row>
    <row r="4136" spans="1:4" s="3" customFormat="1" x14ac:dyDescent="0.25">
      <c r="A4136" s="30"/>
      <c r="B4136" s="27"/>
      <c r="C4136" s="27"/>
      <c r="D4136" s="28"/>
    </row>
    <row r="4137" spans="1:4" s="3" customFormat="1" x14ac:dyDescent="0.25">
      <c r="A4137" s="30"/>
      <c r="B4137" s="27"/>
      <c r="C4137" s="27"/>
      <c r="D4137" s="28"/>
    </row>
    <row r="4138" spans="1:4" s="3" customFormat="1" x14ac:dyDescent="0.25">
      <c r="A4138" s="30"/>
      <c r="B4138" s="27"/>
      <c r="C4138" s="27"/>
      <c r="D4138" s="28"/>
    </row>
    <row r="4139" spans="1:4" s="3" customFormat="1" x14ac:dyDescent="0.25">
      <c r="A4139" s="30"/>
      <c r="B4139" s="27"/>
      <c r="C4139" s="27"/>
      <c r="D4139" s="28"/>
    </row>
    <row r="4140" spans="1:4" s="3" customFormat="1" x14ac:dyDescent="0.25">
      <c r="A4140" s="30"/>
      <c r="B4140" s="27"/>
      <c r="C4140" s="27"/>
      <c r="D4140" s="28"/>
    </row>
    <row r="4141" spans="1:4" s="3" customFormat="1" x14ac:dyDescent="0.25">
      <c r="A4141" s="30"/>
      <c r="B4141" s="27"/>
      <c r="C4141" s="27"/>
      <c r="D4141" s="28"/>
    </row>
    <row r="4142" spans="1:4" s="3" customFormat="1" x14ac:dyDescent="0.25">
      <c r="A4142" s="30"/>
      <c r="B4142" s="27"/>
      <c r="C4142" s="27"/>
      <c r="D4142" s="28"/>
    </row>
    <row r="4143" spans="1:4" s="3" customFormat="1" x14ac:dyDescent="0.25">
      <c r="A4143" s="30"/>
      <c r="B4143" s="27"/>
      <c r="C4143" s="27"/>
      <c r="D4143" s="28"/>
    </row>
    <row r="4144" spans="1:4" s="3" customFormat="1" x14ac:dyDescent="0.25">
      <c r="A4144" s="30"/>
      <c r="B4144" s="27"/>
      <c r="C4144" s="27"/>
      <c r="D4144" s="28"/>
    </row>
    <row r="4145" spans="1:4" s="3" customFormat="1" x14ac:dyDescent="0.25">
      <c r="A4145" s="30"/>
      <c r="B4145" s="27"/>
      <c r="C4145" s="27"/>
      <c r="D4145" s="28"/>
    </row>
    <row r="4146" spans="1:4" s="3" customFormat="1" x14ac:dyDescent="0.25">
      <c r="A4146" s="30"/>
      <c r="B4146" s="27"/>
      <c r="C4146" s="27"/>
      <c r="D4146" s="28"/>
    </row>
    <row r="4147" spans="1:4" s="3" customFormat="1" x14ac:dyDescent="0.25">
      <c r="A4147" s="30"/>
      <c r="B4147" s="27"/>
      <c r="C4147" s="27"/>
      <c r="D4147" s="28"/>
    </row>
    <row r="4148" spans="1:4" s="3" customFormat="1" x14ac:dyDescent="0.25">
      <c r="A4148" s="30"/>
      <c r="B4148" s="27"/>
      <c r="C4148" s="27"/>
      <c r="D4148" s="28"/>
    </row>
    <row r="4149" spans="1:4" s="3" customFormat="1" x14ac:dyDescent="0.25">
      <c r="A4149" s="30"/>
      <c r="B4149" s="27"/>
      <c r="C4149" s="27"/>
      <c r="D4149" s="28"/>
    </row>
    <row r="4150" spans="1:4" s="3" customFormat="1" x14ac:dyDescent="0.25">
      <c r="A4150" s="30"/>
      <c r="B4150" s="27"/>
      <c r="C4150" s="27"/>
      <c r="D4150" s="28"/>
    </row>
    <row r="4151" spans="1:4" s="3" customFormat="1" x14ac:dyDescent="0.25">
      <c r="A4151" s="30"/>
      <c r="B4151" s="27"/>
      <c r="C4151" s="27"/>
      <c r="D4151" s="28"/>
    </row>
    <row r="4152" spans="1:4" s="3" customFormat="1" x14ac:dyDescent="0.25">
      <c r="A4152" s="30"/>
      <c r="B4152" s="27"/>
      <c r="C4152" s="27"/>
      <c r="D4152" s="28"/>
    </row>
    <row r="4153" spans="1:4" s="3" customFormat="1" x14ac:dyDescent="0.25">
      <c r="A4153" s="30"/>
      <c r="B4153" s="27"/>
      <c r="C4153" s="27"/>
      <c r="D4153" s="28"/>
    </row>
    <row r="4154" spans="1:4" s="3" customFormat="1" x14ac:dyDescent="0.25">
      <c r="A4154" s="30"/>
      <c r="B4154" s="27"/>
      <c r="C4154" s="27"/>
      <c r="D4154" s="28"/>
    </row>
    <row r="4155" spans="1:4" s="3" customFormat="1" x14ac:dyDescent="0.25">
      <c r="A4155" s="30"/>
      <c r="B4155" s="27"/>
      <c r="C4155" s="27"/>
      <c r="D4155" s="28"/>
    </row>
    <row r="4156" spans="1:4" s="3" customFormat="1" x14ac:dyDescent="0.25">
      <c r="A4156" s="30"/>
      <c r="B4156" s="27"/>
      <c r="C4156" s="27"/>
      <c r="D4156" s="28"/>
    </row>
    <row r="4157" spans="1:4" s="3" customFormat="1" x14ac:dyDescent="0.25">
      <c r="A4157" s="30"/>
      <c r="B4157" s="27"/>
      <c r="C4157" s="27"/>
      <c r="D4157" s="28"/>
    </row>
    <row r="4158" spans="1:4" s="3" customFormat="1" x14ac:dyDescent="0.25">
      <c r="A4158" s="30"/>
      <c r="B4158" s="27"/>
      <c r="C4158" s="27"/>
      <c r="D4158" s="28"/>
    </row>
    <row r="4159" spans="1:4" s="3" customFormat="1" x14ac:dyDescent="0.25">
      <c r="A4159" s="30"/>
      <c r="B4159" s="27"/>
      <c r="C4159" s="27"/>
      <c r="D4159" s="28"/>
    </row>
    <row r="4160" spans="1:4" s="3" customFormat="1" x14ac:dyDescent="0.25">
      <c r="A4160" s="30"/>
      <c r="B4160" s="27"/>
      <c r="C4160" s="27"/>
      <c r="D4160" s="28"/>
    </row>
    <row r="4161" spans="1:4" s="3" customFormat="1" x14ac:dyDescent="0.25">
      <c r="A4161" s="30"/>
      <c r="B4161" s="27"/>
      <c r="C4161" s="27"/>
      <c r="D4161" s="28"/>
    </row>
    <row r="4162" spans="1:4" s="3" customFormat="1" x14ac:dyDescent="0.25">
      <c r="A4162" s="30"/>
      <c r="B4162" s="27"/>
      <c r="C4162" s="27"/>
      <c r="D4162" s="28"/>
    </row>
    <row r="4163" spans="1:4" s="3" customFormat="1" x14ac:dyDescent="0.25">
      <c r="A4163" s="30"/>
      <c r="B4163" s="27"/>
      <c r="C4163" s="27"/>
      <c r="D4163" s="28"/>
    </row>
    <row r="4164" spans="1:4" s="3" customFormat="1" x14ac:dyDescent="0.25">
      <c r="A4164" s="30"/>
      <c r="B4164" s="27"/>
      <c r="C4164" s="27"/>
      <c r="D4164" s="28"/>
    </row>
    <row r="4165" spans="1:4" s="3" customFormat="1" x14ac:dyDescent="0.25">
      <c r="A4165" s="30"/>
      <c r="B4165" s="27"/>
      <c r="C4165" s="27"/>
      <c r="D4165" s="28"/>
    </row>
    <row r="4166" spans="1:4" s="3" customFormat="1" x14ac:dyDescent="0.25">
      <c r="A4166" s="30"/>
      <c r="B4166" s="27"/>
      <c r="C4166" s="27"/>
      <c r="D4166" s="28"/>
    </row>
    <row r="4167" spans="1:4" s="3" customFormat="1" x14ac:dyDescent="0.25">
      <c r="A4167" s="30"/>
      <c r="B4167" s="27"/>
      <c r="C4167" s="27"/>
      <c r="D4167" s="28"/>
    </row>
    <row r="4168" spans="1:4" s="3" customFormat="1" x14ac:dyDescent="0.25">
      <c r="A4168" s="30"/>
      <c r="B4168" s="27"/>
      <c r="C4168" s="27"/>
      <c r="D4168" s="28"/>
    </row>
    <row r="4169" spans="1:4" s="3" customFormat="1" x14ac:dyDescent="0.25">
      <c r="A4169" s="30"/>
      <c r="B4169" s="27"/>
      <c r="C4169" s="27"/>
      <c r="D4169" s="28"/>
    </row>
    <row r="4170" spans="1:4" s="3" customFormat="1" x14ac:dyDescent="0.25">
      <c r="A4170" s="30"/>
      <c r="B4170" s="27"/>
      <c r="C4170" s="27"/>
      <c r="D4170" s="28"/>
    </row>
    <row r="4171" spans="1:4" s="3" customFormat="1" x14ac:dyDescent="0.25">
      <c r="A4171" s="30"/>
      <c r="B4171" s="27"/>
      <c r="C4171" s="27"/>
      <c r="D4171" s="28"/>
    </row>
    <row r="4172" spans="1:4" s="3" customFormat="1" x14ac:dyDescent="0.25">
      <c r="A4172" s="30"/>
      <c r="B4172" s="27"/>
      <c r="C4172" s="27"/>
      <c r="D4172" s="28"/>
    </row>
    <row r="4173" spans="1:4" s="3" customFormat="1" x14ac:dyDescent="0.25">
      <c r="A4173" s="30"/>
      <c r="B4173" s="27"/>
      <c r="C4173" s="27"/>
      <c r="D4173" s="28"/>
    </row>
    <row r="4174" spans="1:4" s="3" customFormat="1" x14ac:dyDescent="0.25">
      <c r="A4174" s="30"/>
      <c r="B4174" s="27"/>
      <c r="C4174" s="27"/>
      <c r="D4174" s="28"/>
    </row>
    <row r="4175" spans="1:4" s="3" customFormat="1" x14ac:dyDescent="0.25">
      <c r="A4175" s="30"/>
      <c r="B4175" s="27"/>
      <c r="C4175" s="27"/>
      <c r="D4175" s="28"/>
    </row>
    <row r="4176" spans="1:4" s="3" customFormat="1" x14ac:dyDescent="0.25">
      <c r="A4176" s="30"/>
      <c r="B4176" s="27"/>
      <c r="C4176" s="27"/>
      <c r="D4176" s="28"/>
    </row>
    <row r="4177" spans="1:4" s="3" customFormat="1" x14ac:dyDescent="0.25">
      <c r="A4177" s="30"/>
      <c r="B4177" s="27"/>
      <c r="C4177" s="27"/>
      <c r="D4177" s="28"/>
    </row>
    <row r="4178" spans="1:4" s="3" customFormat="1" x14ac:dyDescent="0.25">
      <c r="A4178" s="30"/>
      <c r="B4178" s="27"/>
      <c r="C4178" s="27"/>
      <c r="D4178" s="28"/>
    </row>
    <row r="4179" spans="1:4" s="3" customFormat="1" x14ac:dyDescent="0.25">
      <c r="A4179" s="30"/>
      <c r="B4179" s="27"/>
      <c r="C4179" s="27"/>
      <c r="D4179" s="28"/>
    </row>
    <row r="4180" spans="1:4" s="3" customFormat="1" x14ac:dyDescent="0.25">
      <c r="A4180" s="30"/>
      <c r="B4180" s="27"/>
      <c r="C4180" s="27"/>
      <c r="D4180" s="28"/>
    </row>
    <row r="4181" spans="1:4" s="3" customFormat="1" x14ac:dyDescent="0.25">
      <c r="A4181" s="30"/>
      <c r="B4181" s="27"/>
      <c r="C4181" s="27"/>
      <c r="D4181" s="28"/>
    </row>
    <row r="4182" spans="1:4" s="3" customFormat="1" x14ac:dyDescent="0.25">
      <c r="A4182" s="30"/>
      <c r="B4182" s="27"/>
      <c r="C4182" s="27"/>
      <c r="D4182" s="28"/>
    </row>
    <row r="4183" spans="1:4" s="3" customFormat="1" x14ac:dyDescent="0.25">
      <c r="A4183" s="30"/>
      <c r="B4183" s="27"/>
      <c r="C4183" s="27"/>
      <c r="D4183" s="28"/>
    </row>
    <row r="4184" spans="1:4" s="3" customFormat="1" x14ac:dyDescent="0.25">
      <c r="A4184" s="30"/>
      <c r="B4184" s="27"/>
      <c r="C4184" s="27"/>
      <c r="D4184" s="28"/>
    </row>
    <row r="4185" spans="1:4" s="3" customFormat="1" x14ac:dyDescent="0.25">
      <c r="A4185" s="30"/>
      <c r="B4185" s="27"/>
      <c r="C4185" s="27"/>
      <c r="D4185" s="28"/>
    </row>
    <row r="4186" spans="1:4" s="3" customFormat="1" x14ac:dyDescent="0.25">
      <c r="A4186" s="30"/>
      <c r="B4186" s="27"/>
      <c r="C4186" s="27"/>
      <c r="D4186" s="28"/>
    </row>
    <row r="4187" spans="1:4" s="3" customFormat="1" x14ac:dyDescent="0.25">
      <c r="A4187" s="30"/>
      <c r="B4187" s="27"/>
      <c r="C4187" s="27"/>
      <c r="D4187" s="28"/>
    </row>
    <row r="4188" spans="1:4" s="3" customFormat="1" x14ac:dyDescent="0.25">
      <c r="A4188" s="30"/>
      <c r="B4188" s="27"/>
      <c r="C4188" s="27"/>
      <c r="D4188" s="28"/>
    </row>
    <row r="4189" spans="1:4" s="3" customFormat="1" x14ac:dyDescent="0.25">
      <c r="A4189" s="30"/>
      <c r="B4189" s="27"/>
      <c r="C4189" s="27"/>
      <c r="D4189" s="28"/>
    </row>
    <row r="4190" spans="1:4" s="3" customFormat="1" x14ac:dyDescent="0.25">
      <c r="A4190" s="30"/>
      <c r="B4190" s="27"/>
      <c r="C4190" s="27"/>
      <c r="D4190" s="28"/>
    </row>
    <row r="4191" spans="1:4" s="3" customFormat="1" x14ac:dyDescent="0.25">
      <c r="A4191" s="30"/>
      <c r="B4191" s="27"/>
      <c r="C4191" s="27"/>
      <c r="D4191" s="28"/>
    </row>
    <row r="4192" spans="1:4" s="3" customFormat="1" x14ac:dyDescent="0.25">
      <c r="A4192" s="30"/>
      <c r="B4192" s="27"/>
      <c r="C4192" s="27"/>
      <c r="D4192" s="28"/>
    </row>
    <row r="4193" spans="1:4" s="3" customFormat="1" x14ac:dyDescent="0.25">
      <c r="A4193" s="30"/>
      <c r="B4193" s="27"/>
      <c r="C4193" s="27"/>
      <c r="D4193" s="28"/>
    </row>
    <row r="4194" spans="1:4" s="3" customFormat="1" x14ac:dyDescent="0.25">
      <c r="A4194" s="30"/>
      <c r="B4194" s="27"/>
      <c r="C4194" s="27"/>
      <c r="D4194" s="28"/>
    </row>
    <row r="4195" spans="1:4" s="3" customFormat="1" x14ac:dyDescent="0.25">
      <c r="A4195" s="30"/>
      <c r="B4195" s="27"/>
      <c r="C4195" s="27"/>
      <c r="D4195" s="28"/>
    </row>
    <row r="4196" spans="1:4" s="3" customFormat="1" x14ac:dyDescent="0.25">
      <c r="A4196" s="30"/>
      <c r="B4196" s="27"/>
      <c r="C4196" s="27"/>
      <c r="D4196" s="28"/>
    </row>
    <row r="4197" spans="1:4" s="3" customFormat="1" x14ac:dyDescent="0.25">
      <c r="A4197" s="30"/>
      <c r="B4197" s="27"/>
      <c r="C4197" s="27"/>
      <c r="D4197" s="28"/>
    </row>
    <row r="4198" spans="1:4" s="3" customFormat="1" x14ac:dyDescent="0.25">
      <c r="A4198" s="30"/>
      <c r="B4198" s="27"/>
      <c r="C4198" s="27"/>
      <c r="D4198" s="28"/>
    </row>
    <row r="4199" spans="1:4" s="3" customFormat="1" x14ac:dyDescent="0.25">
      <c r="A4199" s="30"/>
      <c r="B4199" s="27"/>
      <c r="C4199" s="27"/>
      <c r="D4199" s="28"/>
    </row>
    <row r="4200" spans="1:4" s="3" customFormat="1" x14ac:dyDescent="0.25">
      <c r="A4200" s="30"/>
      <c r="B4200" s="27"/>
      <c r="C4200" s="27"/>
      <c r="D4200" s="28"/>
    </row>
    <row r="4201" spans="1:4" s="3" customFormat="1" x14ac:dyDescent="0.25">
      <c r="A4201" s="30"/>
      <c r="B4201" s="27"/>
      <c r="C4201" s="27"/>
      <c r="D4201" s="28"/>
    </row>
    <row r="4202" spans="1:4" s="3" customFormat="1" x14ac:dyDescent="0.25">
      <c r="A4202" s="30"/>
      <c r="B4202" s="27"/>
      <c r="C4202" s="27"/>
      <c r="D4202" s="28"/>
    </row>
    <row r="4203" spans="1:4" s="3" customFormat="1" x14ac:dyDescent="0.25">
      <c r="A4203" s="30"/>
      <c r="B4203" s="27"/>
      <c r="C4203" s="27"/>
      <c r="D4203" s="28"/>
    </row>
    <row r="4204" spans="1:4" s="3" customFormat="1" x14ac:dyDescent="0.25">
      <c r="A4204" s="30"/>
      <c r="B4204" s="27"/>
      <c r="C4204" s="27"/>
      <c r="D4204" s="28"/>
    </row>
    <row r="4205" spans="1:4" s="3" customFormat="1" x14ac:dyDescent="0.25">
      <c r="A4205" s="30"/>
      <c r="B4205" s="27"/>
      <c r="C4205" s="27"/>
      <c r="D4205" s="28"/>
    </row>
    <row r="4206" spans="1:4" s="3" customFormat="1" x14ac:dyDescent="0.25">
      <c r="A4206" s="30"/>
      <c r="B4206" s="27"/>
      <c r="C4206" s="27"/>
      <c r="D4206" s="28"/>
    </row>
    <row r="4207" spans="1:4" s="3" customFormat="1" x14ac:dyDescent="0.25">
      <c r="A4207" s="30"/>
      <c r="B4207" s="27"/>
      <c r="C4207" s="27"/>
      <c r="D4207" s="28"/>
    </row>
    <row r="4208" spans="1:4" s="3" customFormat="1" x14ac:dyDescent="0.25">
      <c r="A4208" s="30"/>
      <c r="B4208" s="27"/>
      <c r="C4208" s="27"/>
      <c r="D4208" s="28"/>
    </row>
    <row r="4209" spans="1:4" s="3" customFormat="1" x14ac:dyDescent="0.25">
      <c r="A4209" s="30"/>
      <c r="B4209" s="27"/>
      <c r="C4209" s="27"/>
      <c r="D4209" s="28"/>
    </row>
    <row r="4210" spans="1:4" s="3" customFormat="1" x14ac:dyDescent="0.25">
      <c r="A4210" s="30"/>
      <c r="B4210" s="27"/>
      <c r="C4210" s="27"/>
      <c r="D4210" s="28"/>
    </row>
    <row r="4211" spans="1:4" s="3" customFormat="1" x14ac:dyDescent="0.25">
      <c r="A4211" s="30"/>
      <c r="B4211" s="27"/>
      <c r="C4211" s="27"/>
      <c r="D4211" s="28"/>
    </row>
    <row r="4212" spans="1:4" s="3" customFormat="1" x14ac:dyDescent="0.25">
      <c r="A4212" s="30"/>
      <c r="B4212" s="27"/>
      <c r="C4212" s="27"/>
      <c r="D4212" s="28"/>
    </row>
    <row r="4213" spans="1:4" s="3" customFormat="1" x14ac:dyDescent="0.25">
      <c r="A4213" s="30"/>
      <c r="B4213" s="27"/>
      <c r="C4213" s="27"/>
      <c r="D4213" s="28"/>
    </row>
    <row r="4214" spans="1:4" s="3" customFormat="1" x14ac:dyDescent="0.25">
      <c r="A4214" s="30"/>
      <c r="B4214" s="27"/>
      <c r="C4214" s="27"/>
      <c r="D4214" s="28"/>
    </row>
    <row r="4215" spans="1:4" s="3" customFormat="1" x14ac:dyDescent="0.25">
      <c r="A4215" s="30"/>
      <c r="B4215" s="27"/>
      <c r="C4215" s="27"/>
      <c r="D4215" s="28"/>
    </row>
    <row r="4216" spans="1:4" s="3" customFormat="1" x14ac:dyDescent="0.25">
      <c r="A4216" s="30"/>
      <c r="B4216" s="27"/>
      <c r="C4216" s="27"/>
      <c r="D4216" s="28"/>
    </row>
    <row r="4217" spans="1:4" s="3" customFormat="1" x14ac:dyDescent="0.25">
      <c r="A4217" s="30"/>
      <c r="B4217" s="27"/>
      <c r="C4217" s="27"/>
      <c r="D4217" s="28"/>
    </row>
    <row r="4218" spans="1:4" s="3" customFormat="1" x14ac:dyDescent="0.25">
      <c r="A4218" s="30"/>
      <c r="B4218" s="27"/>
      <c r="C4218" s="27"/>
      <c r="D4218" s="28"/>
    </row>
    <row r="4219" spans="1:4" s="3" customFormat="1" x14ac:dyDescent="0.25">
      <c r="A4219" s="30"/>
      <c r="B4219" s="27"/>
      <c r="C4219" s="27"/>
      <c r="D4219" s="28"/>
    </row>
    <row r="4220" spans="1:4" s="3" customFormat="1" x14ac:dyDescent="0.25">
      <c r="A4220" s="30"/>
      <c r="B4220" s="27"/>
      <c r="C4220" s="27"/>
      <c r="D4220" s="28"/>
    </row>
    <row r="4221" spans="1:4" s="3" customFormat="1" x14ac:dyDescent="0.25">
      <c r="A4221" s="30"/>
      <c r="B4221" s="27"/>
      <c r="C4221" s="27"/>
      <c r="D4221" s="28"/>
    </row>
    <row r="4222" spans="1:4" s="3" customFormat="1" x14ac:dyDescent="0.25">
      <c r="A4222" s="30"/>
      <c r="B4222" s="27"/>
      <c r="C4222" s="27"/>
      <c r="D4222" s="28"/>
    </row>
    <row r="4223" spans="1:4" s="3" customFormat="1" x14ac:dyDescent="0.25">
      <c r="A4223" s="30"/>
      <c r="B4223" s="27"/>
      <c r="C4223" s="27"/>
      <c r="D4223" s="28"/>
    </row>
    <row r="4224" spans="1:4" s="3" customFormat="1" x14ac:dyDescent="0.25">
      <c r="A4224" s="30"/>
      <c r="B4224" s="27"/>
      <c r="C4224" s="27"/>
      <c r="D4224" s="28"/>
    </row>
    <row r="4225" spans="1:4" s="3" customFormat="1" x14ac:dyDescent="0.25">
      <c r="A4225" s="30"/>
      <c r="B4225" s="27"/>
      <c r="C4225" s="27"/>
      <c r="D4225" s="28"/>
    </row>
    <row r="4226" spans="1:4" s="3" customFormat="1" x14ac:dyDescent="0.25">
      <c r="A4226" s="30"/>
      <c r="B4226" s="27"/>
      <c r="C4226" s="27"/>
      <c r="D4226" s="28"/>
    </row>
    <row r="4227" spans="1:4" s="3" customFormat="1" x14ac:dyDescent="0.25">
      <c r="A4227" s="30"/>
      <c r="B4227" s="27"/>
      <c r="C4227" s="27"/>
      <c r="D4227" s="28"/>
    </row>
    <row r="4228" spans="1:4" s="3" customFormat="1" x14ac:dyDescent="0.25">
      <c r="A4228" s="30"/>
      <c r="B4228" s="27"/>
      <c r="C4228" s="27"/>
      <c r="D4228" s="28"/>
    </row>
    <row r="4229" spans="1:4" s="3" customFormat="1" x14ac:dyDescent="0.25">
      <c r="A4229" s="30"/>
      <c r="B4229" s="27"/>
      <c r="C4229" s="27"/>
      <c r="D4229" s="28"/>
    </row>
    <row r="4230" spans="1:4" s="3" customFormat="1" x14ac:dyDescent="0.25">
      <c r="A4230" s="30"/>
      <c r="B4230" s="27"/>
      <c r="C4230" s="27"/>
      <c r="D4230" s="28"/>
    </row>
    <row r="4231" spans="1:4" s="3" customFormat="1" x14ac:dyDescent="0.25">
      <c r="A4231" s="30"/>
      <c r="B4231" s="27"/>
      <c r="C4231" s="27"/>
      <c r="D4231" s="28"/>
    </row>
    <row r="4232" spans="1:4" s="3" customFormat="1" x14ac:dyDescent="0.25">
      <c r="A4232" s="30"/>
      <c r="B4232" s="27"/>
      <c r="C4232" s="27"/>
      <c r="D4232" s="28"/>
    </row>
    <row r="4233" spans="1:4" s="3" customFormat="1" x14ac:dyDescent="0.25">
      <c r="A4233" s="30"/>
      <c r="B4233" s="27"/>
      <c r="C4233" s="27"/>
      <c r="D4233" s="28"/>
    </row>
    <row r="4234" spans="1:4" s="3" customFormat="1" x14ac:dyDescent="0.25">
      <c r="A4234" s="30"/>
      <c r="B4234" s="27"/>
      <c r="C4234" s="27"/>
      <c r="D4234" s="28"/>
    </row>
    <row r="4235" spans="1:4" s="3" customFormat="1" x14ac:dyDescent="0.25">
      <c r="A4235" s="30"/>
      <c r="B4235" s="27"/>
      <c r="C4235" s="27"/>
      <c r="D4235" s="28"/>
    </row>
    <row r="4236" spans="1:4" s="3" customFormat="1" x14ac:dyDescent="0.25">
      <c r="A4236" s="30"/>
      <c r="B4236" s="27"/>
      <c r="C4236" s="27"/>
      <c r="D4236" s="28"/>
    </row>
    <row r="4237" spans="1:4" s="3" customFormat="1" x14ac:dyDescent="0.25">
      <c r="A4237" s="30"/>
      <c r="B4237" s="27"/>
      <c r="C4237" s="27"/>
      <c r="D4237" s="28"/>
    </row>
    <row r="4238" spans="1:4" s="3" customFormat="1" x14ac:dyDescent="0.25">
      <c r="A4238" s="30"/>
      <c r="B4238" s="27"/>
      <c r="C4238" s="27"/>
      <c r="D4238" s="28"/>
    </row>
    <row r="4239" spans="1:4" s="3" customFormat="1" x14ac:dyDescent="0.25">
      <c r="A4239" s="30"/>
      <c r="B4239" s="27"/>
      <c r="C4239" s="27"/>
      <c r="D4239" s="28"/>
    </row>
    <row r="4240" spans="1:4" s="3" customFormat="1" x14ac:dyDescent="0.25">
      <c r="A4240" s="30"/>
      <c r="B4240" s="27"/>
      <c r="C4240" s="27"/>
      <c r="D4240" s="28"/>
    </row>
    <row r="4241" spans="1:4" s="3" customFormat="1" x14ac:dyDescent="0.25">
      <c r="A4241" s="30"/>
      <c r="B4241" s="27"/>
      <c r="C4241" s="27"/>
      <c r="D4241" s="28"/>
    </row>
    <row r="4242" spans="1:4" s="3" customFormat="1" x14ac:dyDescent="0.25">
      <c r="A4242" s="30"/>
      <c r="B4242" s="27"/>
      <c r="C4242" s="27"/>
      <c r="D4242" s="28"/>
    </row>
    <row r="4243" spans="1:4" s="3" customFormat="1" x14ac:dyDescent="0.25">
      <c r="A4243" s="30"/>
      <c r="B4243" s="27"/>
      <c r="C4243" s="27"/>
      <c r="D4243" s="28"/>
    </row>
    <row r="4244" spans="1:4" s="3" customFormat="1" x14ac:dyDescent="0.25">
      <c r="A4244" s="30"/>
      <c r="B4244" s="27"/>
      <c r="C4244" s="27"/>
      <c r="D4244" s="28"/>
    </row>
    <row r="4245" spans="1:4" s="3" customFormat="1" x14ac:dyDescent="0.25">
      <c r="A4245" s="30"/>
      <c r="B4245" s="27"/>
      <c r="C4245" s="27"/>
      <c r="D4245" s="28"/>
    </row>
    <row r="4246" spans="1:4" s="3" customFormat="1" x14ac:dyDescent="0.25">
      <c r="A4246" s="30"/>
      <c r="B4246" s="27"/>
      <c r="C4246" s="27"/>
      <c r="D4246" s="28"/>
    </row>
    <row r="4247" spans="1:4" s="3" customFormat="1" x14ac:dyDescent="0.25">
      <c r="A4247" s="30"/>
      <c r="B4247" s="27"/>
      <c r="C4247" s="27"/>
      <c r="D4247" s="28"/>
    </row>
    <row r="4248" spans="1:4" s="3" customFormat="1" x14ac:dyDescent="0.25">
      <c r="A4248" s="30"/>
      <c r="B4248" s="27"/>
      <c r="C4248" s="27"/>
      <c r="D4248" s="28"/>
    </row>
    <row r="4249" spans="1:4" s="3" customFormat="1" x14ac:dyDescent="0.25">
      <c r="A4249" s="30"/>
      <c r="B4249" s="27"/>
      <c r="C4249" s="27"/>
      <c r="D4249" s="28"/>
    </row>
    <row r="4250" spans="1:4" s="3" customFormat="1" x14ac:dyDescent="0.25">
      <c r="A4250" s="30"/>
      <c r="B4250" s="27"/>
      <c r="C4250" s="27"/>
      <c r="D4250" s="28"/>
    </row>
    <row r="4251" spans="1:4" s="3" customFormat="1" x14ac:dyDescent="0.25">
      <c r="A4251" s="30"/>
      <c r="B4251" s="27"/>
      <c r="C4251" s="27"/>
      <c r="D4251" s="28"/>
    </row>
    <row r="4252" spans="1:4" s="3" customFormat="1" x14ac:dyDescent="0.25">
      <c r="A4252" s="30"/>
      <c r="B4252" s="27"/>
      <c r="C4252" s="27"/>
      <c r="D4252" s="28"/>
    </row>
    <row r="4253" spans="1:4" s="3" customFormat="1" x14ac:dyDescent="0.25">
      <c r="A4253" s="30"/>
      <c r="B4253" s="27"/>
      <c r="C4253" s="27"/>
      <c r="D4253" s="28"/>
    </row>
    <row r="4254" spans="1:4" s="3" customFormat="1" x14ac:dyDescent="0.25">
      <c r="A4254" s="30"/>
      <c r="B4254" s="27"/>
      <c r="C4254" s="27"/>
      <c r="D4254" s="28"/>
    </row>
    <row r="4255" spans="1:4" s="3" customFormat="1" x14ac:dyDescent="0.25">
      <c r="A4255" s="30"/>
      <c r="B4255" s="27"/>
      <c r="C4255" s="27"/>
      <c r="D4255" s="28"/>
    </row>
    <row r="4256" spans="1:4" s="3" customFormat="1" x14ac:dyDescent="0.25">
      <c r="A4256" s="30"/>
      <c r="B4256" s="27"/>
      <c r="C4256" s="27"/>
      <c r="D4256" s="28"/>
    </row>
    <row r="4257" spans="1:4" s="3" customFormat="1" x14ac:dyDescent="0.25">
      <c r="A4257" s="30"/>
      <c r="B4257" s="27"/>
      <c r="C4257" s="27"/>
      <c r="D4257" s="28"/>
    </row>
    <row r="4258" spans="1:4" s="3" customFormat="1" x14ac:dyDescent="0.25">
      <c r="A4258" s="30"/>
      <c r="B4258" s="27"/>
      <c r="C4258" s="27"/>
      <c r="D4258" s="28"/>
    </row>
    <row r="4259" spans="1:4" s="3" customFormat="1" x14ac:dyDescent="0.25">
      <c r="A4259" s="30"/>
      <c r="B4259" s="27"/>
      <c r="C4259" s="27"/>
      <c r="D4259" s="28"/>
    </row>
    <row r="4260" spans="1:4" s="3" customFormat="1" x14ac:dyDescent="0.25">
      <c r="A4260" s="30"/>
      <c r="B4260" s="27"/>
      <c r="C4260" s="27"/>
      <c r="D4260" s="28"/>
    </row>
    <row r="4261" spans="1:4" s="3" customFormat="1" x14ac:dyDescent="0.25">
      <c r="A4261" s="30"/>
      <c r="B4261" s="27"/>
      <c r="C4261" s="27"/>
      <c r="D4261" s="28"/>
    </row>
    <row r="4262" spans="1:4" s="3" customFormat="1" x14ac:dyDescent="0.25">
      <c r="A4262" s="30"/>
      <c r="B4262" s="27"/>
      <c r="C4262" s="27"/>
      <c r="D4262" s="28"/>
    </row>
    <row r="4263" spans="1:4" s="3" customFormat="1" x14ac:dyDescent="0.25">
      <c r="A4263" s="30"/>
      <c r="B4263" s="27"/>
      <c r="C4263" s="27"/>
      <c r="D4263" s="28"/>
    </row>
    <row r="4264" spans="1:4" s="3" customFormat="1" x14ac:dyDescent="0.25">
      <c r="A4264" s="30"/>
      <c r="B4264" s="27"/>
      <c r="C4264" s="27"/>
      <c r="D4264" s="28"/>
    </row>
    <row r="4265" spans="1:4" s="3" customFormat="1" x14ac:dyDescent="0.25">
      <c r="A4265" s="30"/>
      <c r="B4265" s="27"/>
      <c r="C4265" s="27"/>
      <c r="D4265" s="28"/>
    </row>
    <row r="4266" spans="1:4" s="3" customFormat="1" x14ac:dyDescent="0.25">
      <c r="A4266" s="30"/>
      <c r="B4266" s="27"/>
      <c r="C4266" s="27"/>
      <c r="D4266" s="28"/>
    </row>
    <row r="4267" spans="1:4" s="3" customFormat="1" x14ac:dyDescent="0.25">
      <c r="A4267" s="30"/>
      <c r="B4267" s="27"/>
      <c r="C4267" s="27"/>
      <c r="D4267" s="28"/>
    </row>
    <row r="4268" spans="1:4" s="3" customFormat="1" x14ac:dyDescent="0.25">
      <c r="A4268" s="30"/>
      <c r="B4268" s="27"/>
      <c r="C4268" s="27"/>
      <c r="D4268" s="28"/>
    </row>
    <row r="4269" spans="1:4" s="3" customFormat="1" x14ac:dyDescent="0.25">
      <c r="A4269" s="30"/>
      <c r="B4269" s="27"/>
      <c r="C4269" s="27"/>
      <c r="D4269" s="28"/>
    </row>
    <row r="4270" spans="1:4" s="3" customFormat="1" x14ac:dyDescent="0.25">
      <c r="A4270" s="30"/>
      <c r="B4270" s="27"/>
      <c r="C4270" s="27"/>
      <c r="D4270" s="28"/>
    </row>
    <row r="4271" spans="1:4" s="3" customFormat="1" x14ac:dyDescent="0.25">
      <c r="A4271" s="30"/>
      <c r="B4271" s="27"/>
      <c r="C4271" s="27"/>
      <c r="D4271" s="28"/>
    </row>
    <row r="4272" spans="1:4" s="3" customFormat="1" x14ac:dyDescent="0.25">
      <c r="A4272" s="30"/>
      <c r="B4272" s="27"/>
      <c r="C4272" s="27"/>
      <c r="D4272" s="28"/>
    </row>
    <row r="4273" spans="1:4" s="3" customFormat="1" x14ac:dyDescent="0.25">
      <c r="A4273" s="30"/>
      <c r="B4273" s="27"/>
      <c r="C4273" s="27"/>
      <c r="D4273" s="28"/>
    </row>
    <row r="4274" spans="1:4" s="3" customFormat="1" x14ac:dyDescent="0.25">
      <c r="A4274" s="30"/>
      <c r="B4274" s="27"/>
      <c r="C4274" s="27"/>
      <c r="D4274" s="28"/>
    </row>
    <row r="4275" spans="1:4" s="3" customFormat="1" x14ac:dyDescent="0.25">
      <c r="A4275" s="30"/>
      <c r="B4275" s="27"/>
      <c r="C4275" s="27"/>
      <c r="D4275" s="28"/>
    </row>
    <row r="4276" spans="1:4" s="3" customFormat="1" x14ac:dyDescent="0.25">
      <c r="A4276" s="30"/>
      <c r="B4276" s="27"/>
      <c r="C4276" s="27"/>
      <c r="D4276" s="28"/>
    </row>
    <row r="4277" spans="1:4" s="3" customFormat="1" x14ac:dyDescent="0.25">
      <c r="A4277" s="30"/>
      <c r="B4277" s="27"/>
      <c r="C4277" s="27"/>
      <c r="D4277" s="28"/>
    </row>
    <row r="4278" spans="1:4" s="3" customFormat="1" x14ac:dyDescent="0.25">
      <c r="A4278" s="30"/>
      <c r="B4278" s="27"/>
      <c r="C4278" s="27"/>
      <c r="D4278" s="28"/>
    </row>
    <row r="4279" spans="1:4" s="3" customFormat="1" x14ac:dyDescent="0.25">
      <c r="A4279" s="30"/>
      <c r="B4279" s="27"/>
      <c r="C4279" s="27"/>
      <c r="D4279" s="28"/>
    </row>
    <row r="4280" spans="1:4" s="3" customFormat="1" x14ac:dyDescent="0.25">
      <c r="A4280" s="30"/>
      <c r="B4280" s="27"/>
      <c r="C4280" s="27"/>
      <c r="D4280" s="28"/>
    </row>
    <row r="4281" spans="1:4" s="3" customFormat="1" x14ac:dyDescent="0.25">
      <c r="A4281" s="30"/>
      <c r="B4281" s="27"/>
      <c r="C4281" s="27"/>
      <c r="D4281" s="28"/>
    </row>
    <row r="4282" spans="1:4" s="3" customFormat="1" x14ac:dyDescent="0.25">
      <c r="A4282" s="30"/>
      <c r="B4282" s="27"/>
      <c r="C4282" s="27"/>
      <c r="D4282" s="28"/>
    </row>
    <row r="4283" spans="1:4" s="3" customFormat="1" x14ac:dyDescent="0.25">
      <c r="A4283" s="30"/>
      <c r="B4283" s="27"/>
      <c r="C4283" s="27"/>
      <c r="D4283" s="28"/>
    </row>
    <row r="4284" spans="1:4" s="3" customFormat="1" x14ac:dyDescent="0.25">
      <c r="A4284" s="30"/>
      <c r="B4284" s="27"/>
      <c r="C4284" s="27"/>
      <c r="D4284" s="28"/>
    </row>
    <row r="4285" spans="1:4" s="3" customFormat="1" x14ac:dyDescent="0.25">
      <c r="A4285" s="30"/>
      <c r="B4285" s="27"/>
      <c r="C4285" s="27"/>
      <c r="D4285" s="28"/>
    </row>
    <row r="4286" spans="1:4" s="3" customFormat="1" x14ac:dyDescent="0.25">
      <c r="A4286" s="30"/>
      <c r="B4286" s="27"/>
      <c r="C4286" s="27"/>
      <c r="D4286" s="28"/>
    </row>
    <row r="4287" spans="1:4" s="3" customFormat="1" x14ac:dyDescent="0.25">
      <c r="A4287" s="30"/>
      <c r="B4287" s="27"/>
      <c r="C4287" s="27"/>
      <c r="D4287" s="28"/>
    </row>
    <row r="4288" spans="1:4" s="3" customFormat="1" x14ac:dyDescent="0.25">
      <c r="A4288" s="30"/>
      <c r="B4288" s="27"/>
      <c r="C4288" s="27"/>
      <c r="D4288" s="28"/>
    </row>
    <row r="4289" spans="1:4" s="3" customFormat="1" x14ac:dyDescent="0.25">
      <c r="A4289" s="30"/>
      <c r="B4289" s="27"/>
      <c r="C4289" s="27"/>
      <c r="D4289" s="28"/>
    </row>
    <row r="4290" spans="1:4" s="3" customFormat="1" x14ac:dyDescent="0.25">
      <c r="A4290" s="30"/>
      <c r="B4290" s="27"/>
      <c r="C4290" s="27"/>
      <c r="D4290" s="28"/>
    </row>
    <row r="4291" spans="1:4" s="3" customFormat="1" x14ac:dyDescent="0.25">
      <c r="A4291" s="30"/>
      <c r="B4291" s="27"/>
      <c r="C4291" s="27"/>
      <c r="D4291" s="28"/>
    </row>
    <row r="4292" spans="1:4" s="3" customFormat="1" x14ac:dyDescent="0.25">
      <c r="A4292" s="30"/>
      <c r="B4292" s="27"/>
      <c r="C4292" s="27"/>
      <c r="D4292" s="28"/>
    </row>
    <row r="4293" spans="1:4" s="3" customFormat="1" x14ac:dyDescent="0.25">
      <c r="A4293" s="30"/>
      <c r="B4293" s="27"/>
      <c r="C4293" s="27"/>
      <c r="D4293" s="28"/>
    </row>
    <row r="4294" spans="1:4" s="3" customFormat="1" x14ac:dyDescent="0.25">
      <c r="A4294" s="30"/>
      <c r="B4294" s="27"/>
      <c r="C4294" s="27"/>
      <c r="D4294" s="28"/>
    </row>
    <row r="4295" spans="1:4" s="3" customFormat="1" x14ac:dyDescent="0.25">
      <c r="A4295" s="30"/>
      <c r="B4295" s="27"/>
      <c r="C4295" s="27"/>
      <c r="D4295" s="28"/>
    </row>
    <row r="4296" spans="1:4" s="3" customFormat="1" x14ac:dyDescent="0.25">
      <c r="A4296" s="30"/>
      <c r="B4296" s="27"/>
      <c r="C4296" s="27"/>
      <c r="D4296" s="28"/>
    </row>
    <row r="4297" spans="1:4" s="3" customFormat="1" x14ac:dyDescent="0.25">
      <c r="A4297" s="30"/>
      <c r="B4297" s="27"/>
      <c r="C4297" s="27"/>
      <c r="D4297" s="28"/>
    </row>
    <row r="4298" spans="1:4" s="3" customFormat="1" x14ac:dyDescent="0.25">
      <c r="A4298" s="30"/>
      <c r="B4298" s="27"/>
      <c r="C4298" s="27"/>
      <c r="D4298" s="28"/>
    </row>
    <row r="4299" spans="1:4" s="3" customFormat="1" x14ac:dyDescent="0.25">
      <c r="A4299" s="30"/>
      <c r="B4299" s="27"/>
      <c r="C4299" s="27"/>
      <c r="D4299" s="28"/>
    </row>
    <row r="4300" spans="1:4" s="3" customFormat="1" x14ac:dyDescent="0.25">
      <c r="A4300" s="30"/>
      <c r="B4300" s="27"/>
      <c r="C4300" s="27"/>
      <c r="D4300" s="28"/>
    </row>
    <row r="4301" spans="1:4" s="3" customFormat="1" x14ac:dyDescent="0.25">
      <c r="A4301" s="30"/>
      <c r="B4301" s="27"/>
      <c r="C4301" s="27"/>
      <c r="D4301" s="28"/>
    </row>
    <row r="4302" spans="1:4" s="3" customFormat="1" x14ac:dyDescent="0.25">
      <c r="A4302" s="30"/>
      <c r="B4302" s="27"/>
      <c r="C4302" s="27"/>
      <c r="D4302" s="28"/>
    </row>
    <row r="4303" spans="1:4" s="3" customFormat="1" x14ac:dyDescent="0.25">
      <c r="A4303" s="30"/>
      <c r="B4303" s="27"/>
      <c r="C4303" s="27"/>
      <c r="D4303" s="28"/>
    </row>
    <row r="4304" spans="1:4" s="3" customFormat="1" x14ac:dyDescent="0.25">
      <c r="A4304" s="30"/>
      <c r="B4304" s="27"/>
      <c r="C4304" s="27"/>
      <c r="D4304" s="28"/>
    </row>
    <row r="4305" spans="1:4" s="3" customFormat="1" x14ac:dyDescent="0.25">
      <c r="A4305" s="30"/>
      <c r="B4305" s="27"/>
      <c r="C4305" s="27"/>
      <c r="D4305" s="28"/>
    </row>
    <row r="4306" spans="1:4" s="3" customFormat="1" x14ac:dyDescent="0.25">
      <c r="A4306" s="30"/>
      <c r="B4306" s="27"/>
      <c r="C4306" s="27"/>
      <c r="D4306" s="28"/>
    </row>
    <row r="4307" spans="1:4" s="3" customFormat="1" x14ac:dyDescent="0.25">
      <c r="A4307" s="30"/>
      <c r="B4307" s="27"/>
      <c r="C4307" s="27"/>
      <c r="D4307" s="28"/>
    </row>
    <row r="4308" spans="1:4" s="3" customFormat="1" x14ac:dyDescent="0.25">
      <c r="A4308" s="30"/>
      <c r="B4308" s="27"/>
      <c r="C4308" s="27"/>
      <c r="D4308" s="28"/>
    </row>
    <row r="4309" spans="1:4" s="3" customFormat="1" x14ac:dyDescent="0.25">
      <c r="A4309" s="30"/>
      <c r="B4309" s="27"/>
      <c r="C4309" s="27"/>
      <c r="D4309" s="28"/>
    </row>
    <row r="4310" spans="1:4" s="3" customFormat="1" x14ac:dyDescent="0.25">
      <c r="A4310" s="30"/>
      <c r="B4310" s="27"/>
      <c r="C4310" s="27"/>
      <c r="D4310" s="28"/>
    </row>
    <row r="4311" spans="1:4" s="3" customFormat="1" x14ac:dyDescent="0.25">
      <c r="A4311" s="30"/>
      <c r="B4311" s="27"/>
      <c r="C4311" s="27"/>
      <c r="D4311" s="28"/>
    </row>
    <row r="4312" spans="1:4" s="3" customFormat="1" x14ac:dyDescent="0.25">
      <c r="A4312" s="30"/>
      <c r="B4312" s="27"/>
      <c r="C4312" s="27"/>
      <c r="D4312" s="28"/>
    </row>
    <row r="4313" spans="1:4" s="3" customFormat="1" x14ac:dyDescent="0.25">
      <c r="A4313" s="30"/>
      <c r="B4313" s="27"/>
      <c r="C4313" s="27"/>
      <c r="D4313" s="28"/>
    </row>
    <row r="4314" spans="1:4" s="3" customFormat="1" x14ac:dyDescent="0.25">
      <c r="A4314" s="30"/>
      <c r="B4314" s="27"/>
      <c r="C4314" s="27"/>
      <c r="D4314" s="28"/>
    </row>
    <row r="4315" spans="1:4" s="3" customFormat="1" x14ac:dyDescent="0.25">
      <c r="A4315" s="30"/>
      <c r="B4315" s="27"/>
      <c r="C4315" s="27"/>
      <c r="D4315" s="28"/>
    </row>
    <row r="4316" spans="1:4" s="3" customFormat="1" x14ac:dyDescent="0.25">
      <c r="A4316" s="30"/>
      <c r="B4316" s="27"/>
      <c r="C4316" s="27"/>
      <c r="D4316" s="28"/>
    </row>
    <row r="4317" spans="1:4" s="3" customFormat="1" x14ac:dyDescent="0.25">
      <c r="A4317" s="30"/>
      <c r="B4317" s="27"/>
      <c r="C4317" s="27"/>
      <c r="D4317" s="28"/>
    </row>
    <row r="4318" spans="1:4" s="3" customFormat="1" x14ac:dyDescent="0.25">
      <c r="A4318" s="30"/>
      <c r="B4318" s="27"/>
      <c r="C4318" s="27"/>
      <c r="D4318" s="28"/>
    </row>
    <row r="4319" spans="1:4" s="3" customFormat="1" x14ac:dyDescent="0.25">
      <c r="A4319" s="30"/>
      <c r="B4319" s="27"/>
      <c r="C4319" s="27"/>
      <c r="D4319" s="28"/>
    </row>
    <row r="4320" spans="1:4" s="3" customFormat="1" x14ac:dyDescent="0.25">
      <c r="A4320" s="30"/>
      <c r="B4320" s="27"/>
      <c r="C4320" s="27"/>
      <c r="D4320" s="28"/>
    </row>
    <row r="4321" spans="1:4" s="3" customFormat="1" x14ac:dyDescent="0.25">
      <c r="A4321" s="30"/>
      <c r="B4321" s="27"/>
      <c r="C4321" s="27"/>
      <c r="D4321" s="28"/>
    </row>
    <row r="4322" spans="1:4" s="3" customFormat="1" x14ac:dyDescent="0.25">
      <c r="A4322" s="30"/>
      <c r="B4322" s="27"/>
      <c r="C4322" s="27"/>
      <c r="D4322" s="28"/>
    </row>
    <row r="4323" spans="1:4" s="3" customFormat="1" x14ac:dyDescent="0.25">
      <c r="A4323" s="30"/>
      <c r="B4323" s="27"/>
      <c r="C4323" s="27"/>
      <c r="D4323" s="28"/>
    </row>
    <row r="4324" spans="1:4" s="3" customFormat="1" x14ac:dyDescent="0.25">
      <c r="A4324" s="30"/>
      <c r="B4324" s="27"/>
      <c r="C4324" s="27"/>
      <c r="D4324" s="28"/>
    </row>
    <row r="4325" spans="1:4" s="3" customFormat="1" x14ac:dyDescent="0.25">
      <c r="A4325" s="30"/>
      <c r="B4325" s="27"/>
      <c r="C4325" s="27"/>
      <c r="D4325" s="28"/>
    </row>
    <row r="4326" spans="1:4" s="3" customFormat="1" x14ac:dyDescent="0.25">
      <c r="A4326" s="30"/>
      <c r="B4326" s="27"/>
      <c r="C4326" s="27"/>
      <c r="D4326" s="28"/>
    </row>
    <row r="4327" spans="1:4" s="3" customFormat="1" x14ac:dyDescent="0.25">
      <c r="A4327" s="30"/>
      <c r="B4327" s="27"/>
      <c r="C4327" s="27"/>
      <c r="D4327" s="28"/>
    </row>
    <row r="4328" spans="1:4" s="3" customFormat="1" x14ac:dyDescent="0.25">
      <c r="A4328" s="30"/>
      <c r="B4328" s="27"/>
      <c r="C4328" s="27"/>
      <c r="D4328" s="28"/>
    </row>
    <row r="4329" spans="1:4" s="3" customFormat="1" x14ac:dyDescent="0.25">
      <c r="A4329" s="30"/>
      <c r="B4329" s="27"/>
      <c r="C4329" s="27"/>
      <c r="D4329" s="28"/>
    </row>
    <row r="4330" spans="1:4" s="3" customFormat="1" x14ac:dyDescent="0.25">
      <c r="A4330" s="30"/>
      <c r="B4330" s="27"/>
      <c r="C4330" s="27"/>
      <c r="D4330" s="28"/>
    </row>
    <row r="4331" spans="1:4" s="3" customFormat="1" x14ac:dyDescent="0.25">
      <c r="A4331" s="30"/>
      <c r="B4331" s="27"/>
      <c r="C4331" s="27"/>
      <c r="D4331" s="28"/>
    </row>
    <row r="4332" spans="1:4" s="3" customFormat="1" x14ac:dyDescent="0.25">
      <c r="A4332" s="30"/>
      <c r="B4332" s="27"/>
      <c r="C4332" s="27"/>
      <c r="D4332" s="28"/>
    </row>
    <row r="4333" spans="1:4" s="3" customFormat="1" x14ac:dyDescent="0.25">
      <c r="A4333" s="30"/>
      <c r="B4333" s="27"/>
      <c r="C4333" s="27"/>
      <c r="D4333" s="28"/>
    </row>
    <row r="4334" spans="1:4" s="3" customFormat="1" x14ac:dyDescent="0.25">
      <c r="A4334" s="30"/>
      <c r="B4334" s="27"/>
      <c r="C4334" s="27"/>
      <c r="D4334" s="28"/>
    </row>
    <row r="4335" spans="1:4" s="3" customFormat="1" x14ac:dyDescent="0.25">
      <c r="A4335" s="30"/>
      <c r="B4335" s="27"/>
      <c r="C4335" s="27"/>
      <c r="D4335" s="28"/>
    </row>
    <row r="4336" spans="1:4" s="3" customFormat="1" x14ac:dyDescent="0.25">
      <c r="A4336" s="30"/>
      <c r="B4336" s="27"/>
      <c r="C4336" s="27"/>
      <c r="D4336" s="28"/>
    </row>
    <row r="4337" spans="1:4" s="3" customFormat="1" x14ac:dyDescent="0.25">
      <c r="A4337" s="30"/>
      <c r="B4337" s="27"/>
      <c r="C4337" s="27"/>
      <c r="D4337" s="28"/>
    </row>
    <row r="4338" spans="1:4" s="3" customFormat="1" x14ac:dyDescent="0.25">
      <c r="A4338" s="30"/>
      <c r="B4338" s="27"/>
      <c r="C4338" s="27"/>
      <c r="D4338" s="28"/>
    </row>
    <row r="4339" spans="1:4" s="3" customFormat="1" x14ac:dyDescent="0.25">
      <c r="A4339" s="30"/>
      <c r="B4339" s="27"/>
      <c r="C4339" s="27"/>
      <c r="D4339" s="28"/>
    </row>
    <row r="4340" spans="1:4" s="3" customFormat="1" x14ac:dyDescent="0.25">
      <c r="A4340" s="30"/>
      <c r="B4340" s="27"/>
      <c r="C4340" s="27"/>
      <c r="D4340" s="28"/>
    </row>
    <row r="4341" spans="1:4" s="3" customFormat="1" x14ac:dyDescent="0.25">
      <c r="A4341" s="30"/>
      <c r="B4341" s="27"/>
      <c r="C4341" s="27"/>
      <c r="D4341" s="28"/>
    </row>
    <row r="4342" spans="1:4" s="3" customFormat="1" x14ac:dyDescent="0.25">
      <c r="A4342" s="30"/>
      <c r="B4342" s="27"/>
      <c r="C4342" s="27"/>
      <c r="D4342" s="28"/>
    </row>
    <row r="4343" spans="1:4" s="3" customFormat="1" x14ac:dyDescent="0.25">
      <c r="A4343" s="30"/>
      <c r="B4343" s="27"/>
      <c r="C4343" s="27"/>
      <c r="D4343" s="28"/>
    </row>
    <row r="4344" spans="1:4" s="3" customFormat="1" x14ac:dyDescent="0.25">
      <c r="A4344" s="30"/>
      <c r="B4344" s="27"/>
      <c r="C4344" s="27"/>
      <c r="D4344" s="28"/>
    </row>
    <row r="4345" spans="1:4" s="3" customFormat="1" x14ac:dyDescent="0.25">
      <c r="A4345" s="30"/>
      <c r="B4345" s="27"/>
      <c r="C4345" s="27"/>
      <c r="D4345" s="28"/>
    </row>
    <row r="4346" spans="1:4" s="3" customFormat="1" x14ac:dyDescent="0.25">
      <c r="A4346" s="30"/>
      <c r="B4346" s="27"/>
      <c r="C4346" s="27"/>
      <c r="D4346" s="28"/>
    </row>
    <row r="4347" spans="1:4" s="3" customFormat="1" x14ac:dyDescent="0.25">
      <c r="A4347" s="30"/>
      <c r="B4347" s="27"/>
      <c r="C4347" s="27"/>
      <c r="D4347" s="28"/>
    </row>
    <row r="4348" spans="1:4" s="3" customFormat="1" x14ac:dyDescent="0.25">
      <c r="A4348" s="30"/>
      <c r="B4348" s="27"/>
      <c r="C4348" s="27"/>
      <c r="D4348" s="28"/>
    </row>
    <row r="4349" spans="1:4" s="3" customFormat="1" x14ac:dyDescent="0.25">
      <c r="A4349" s="30"/>
      <c r="B4349" s="27"/>
      <c r="C4349" s="27"/>
      <c r="D4349" s="28"/>
    </row>
    <row r="4350" spans="1:4" s="3" customFormat="1" x14ac:dyDescent="0.25">
      <c r="A4350" s="30"/>
      <c r="B4350" s="27"/>
      <c r="C4350" s="27"/>
      <c r="D4350" s="28"/>
    </row>
    <row r="4351" spans="1:4" s="3" customFormat="1" x14ac:dyDescent="0.25">
      <c r="A4351" s="30"/>
      <c r="B4351" s="27"/>
      <c r="C4351" s="27"/>
      <c r="D4351" s="28"/>
    </row>
    <row r="4352" spans="1:4" s="3" customFormat="1" x14ac:dyDescent="0.25">
      <c r="A4352" s="30"/>
      <c r="B4352" s="27"/>
      <c r="C4352" s="27"/>
      <c r="D4352" s="28"/>
    </row>
    <row r="4353" spans="1:4" s="3" customFormat="1" x14ac:dyDescent="0.25">
      <c r="A4353" s="30"/>
      <c r="B4353" s="27"/>
      <c r="C4353" s="27"/>
      <c r="D4353" s="28"/>
    </row>
    <row r="4354" spans="1:4" s="3" customFormat="1" x14ac:dyDescent="0.25">
      <c r="A4354" s="30"/>
      <c r="B4354" s="27"/>
      <c r="C4354" s="27"/>
      <c r="D4354" s="28"/>
    </row>
    <row r="4355" spans="1:4" s="3" customFormat="1" x14ac:dyDescent="0.25">
      <c r="A4355" s="30"/>
      <c r="B4355" s="27"/>
      <c r="C4355" s="27"/>
      <c r="D4355" s="28"/>
    </row>
    <row r="4356" spans="1:4" s="3" customFormat="1" x14ac:dyDescent="0.25">
      <c r="A4356" s="30"/>
      <c r="B4356" s="27"/>
      <c r="C4356" s="27"/>
      <c r="D4356" s="28"/>
    </row>
    <row r="4357" spans="1:4" s="3" customFormat="1" x14ac:dyDescent="0.25">
      <c r="A4357" s="30"/>
      <c r="B4357" s="27"/>
      <c r="C4357" s="27"/>
      <c r="D4357" s="28"/>
    </row>
    <row r="4358" spans="1:4" s="3" customFormat="1" x14ac:dyDescent="0.25">
      <c r="A4358" s="30"/>
      <c r="B4358" s="27"/>
      <c r="C4358" s="27"/>
      <c r="D4358" s="28"/>
    </row>
    <row r="4359" spans="1:4" s="3" customFormat="1" x14ac:dyDescent="0.25">
      <c r="A4359" s="30"/>
      <c r="B4359" s="27"/>
      <c r="C4359" s="27"/>
      <c r="D4359" s="28"/>
    </row>
    <row r="4360" spans="1:4" s="3" customFormat="1" x14ac:dyDescent="0.25">
      <c r="A4360" s="30"/>
      <c r="B4360" s="27"/>
      <c r="C4360" s="27"/>
      <c r="D4360" s="28"/>
    </row>
    <row r="4361" spans="1:4" s="3" customFormat="1" x14ac:dyDescent="0.25">
      <c r="A4361" s="30"/>
      <c r="B4361" s="27"/>
      <c r="C4361" s="27"/>
      <c r="D4361" s="28"/>
    </row>
    <row r="4362" spans="1:4" s="3" customFormat="1" x14ac:dyDescent="0.25">
      <c r="A4362" s="30"/>
      <c r="B4362" s="27"/>
      <c r="C4362" s="27"/>
      <c r="D4362" s="28"/>
    </row>
    <row r="4363" spans="1:4" s="3" customFormat="1" x14ac:dyDescent="0.25">
      <c r="A4363" s="30"/>
      <c r="B4363" s="27"/>
      <c r="C4363" s="27"/>
      <c r="D4363" s="28"/>
    </row>
    <row r="4364" spans="1:4" s="3" customFormat="1" x14ac:dyDescent="0.25">
      <c r="A4364" s="30"/>
      <c r="B4364" s="27"/>
      <c r="C4364" s="27"/>
      <c r="D4364" s="28"/>
    </row>
    <row r="4365" spans="1:4" s="3" customFormat="1" x14ac:dyDescent="0.25">
      <c r="A4365" s="30"/>
      <c r="B4365" s="27"/>
      <c r="C4365" s="27"/>
      <c r="D4365" s="28"/>
    </row>
    <row r="4366" spans="1:4" s="3" customFormat="1" x14ac:dyDescent="0.25">
      <c r="A4366" s="30"/>
      <c r="B4366" s="27"/>
      <c r="C4366" s="27"/>
      <c r="D4366" s="28"/>
    </row>
    <row r="4367" spans="1:4" s="3" customFormat="1" x14ac:dyDescent="0.25">
      <c r="A4367" s="30"/>
      <c r="B4367" s="27"/>
      <c r="C4367" s="27"/>
      <c r="D4367" s="28"/>
    </row>
    <row r="4368" spans="1:4" s="3" customFormat="1" x14ac:dyDescent="0.25">
      <c r="A4368" s="30"/>
      <c r="B4368" s="27"/>
      <c r="C4368" s="27"/>
      <c r="D4368" s="28"/>
    </row>
    <row r="4369" spans="1:4" s="3" customFormat="1" x14ac:dyDescent="0.25">
      <c r="A4369" s="30"/>
      <c r="B4369" s="27"/>
      <c r="C4369" s="27"/>
      <c r="D4369" s="28"/>
    </row>
    <row r="4370" spans="1:4" s="3" customFormat="1" x14ac:dyDescent="0.25">
      <c r="A4370" s="30"/>
      <c r="B4370" s="27"/>
      <c r="C4370" s="27"/>
      <c r="D4370" s="28"/>
    </row>
    <row r="4371" spans="1:4" s="3" customFormat="1" x14ac:dyDescent="0.25">
      <c r="A4371" s="30"/>
      <c r="B4371" s="27"/>
      <c r="C4371" s="27"/>
      <c r="D4371" s="28"/>
    </row>
    <row r="4372" spans="1:4" s="3" customFormat="1" x14ac:dyDescent="0.25">
      <c r="A4372" s="30"/>
      <c r="B4372" s="27"/>
      <c r="C4372" s="27"/>
      <c r="D4372" s="28"/>
    </row>
    <row r="4373" spans="1:4" s="3" customFormat="1" x14ac:dyDescent="0.25">
      <c r="A4373" s="30"/>
      <c r="B4373" s="27"/>
      <c r="C4373" s="27"/>
      <c r="D4373" s="28"/>
    </row>
    <row r="4374" spans="1:4" s="3" customFormat="1" x14ac:dyDescent="0.25">
      <c r="A4374" s="30"/>
      <c r="B4374" s="27"/>
      <c r="C4374" s="27"/>
      <c r="D4374" s="28"/>
    </row>
    <row r="4375" spans="1:4" s="3" customFormat="1" x14ac:dyDescent="0.25">
      <c r="A4375" s="30"/>
      <c r="B4375" s="27"/>
      <c r="C4375" s="27"/>
      <c r="D4375" s="28"/>
    </row>
    <row r="4376" spans="1:4" s="3" customFormat="1" x14ac:dyDescent="0.25">
      <c r="A4376" s="30"/>
      <c r="B4376" s="27"/>
      <c r="C4376" s="27"/>
      <c r="D4376" s="28"/>
    </row>
    <row r="4377" spans="1:4" s="3" customFormat="1" x14ac:dyDescent="0.25">
      <c r="A4377" s="30"/>
      <c r="B4377" s="27"/>
      <c r="C4377" s="27"/>
      <c r="D4377" s="28"/>
    </row>
    <row r="4378" spans="1:4" s="3" customFormat="1" x14ac:dyDescent="0.25">
      <c r="A4378" s="30"/>
      <c r="B4378" s="27"/>
      <c r="C4378" s="27"/>
      <c r="D4378" s="28"/>
    </row>
    <row r="4379" spans="1:4" s="3" customFormat="1" x14ac:dyDescent="0.25">
      <c r="A4379" s="30"/>
      <c r="B4379" s="27"/>
      <c r="C4379" s="27"/>
      <c r="D4379" s="28"/>
    </row>
    <row r="4380" spans="1:4" s="3" customFormat="1" x14ac:dyDescent="0.25">
      <c r="A4380" s="30"/>
      <c r="B4380" s="27"/>
      <c r="C4380" s="27"/>
      <c r="D4380" s="28"/>
    </row>
    <row r="4381" spans="1:4" s="3" customFormat="1" x14ac:dyDescent="0.25">
      <c r="A4381" s="30"/>
      <c r="B4381" s="27"/>
      <c r="C4381" s="27"/>
      <c r="D4381" s="28"/>
    </row>
    <row r="4382" spans="1:4" s="3" customFormat="1" x14ac:dyDescent="0.25">
      <c r="A4382" s="30"/>
      <c r="B4382" s="27"/>
      <c r="C4382" s="27"/>
      <c r="D4382" s="28"/>
    </row>
    <row r="4383" spans="1:4" s="3" customFormat="1" x14ac:dyDescent="0.25">
      <c r="A4383" s="30"/>
      <c r="B4383" s="27"/>
      <c r="C4383" s="27"/>
      <c r="D4383" s="28"/>
    </row>
    <row r="4384" spans="1:4" s="3" customFormat="1" x14ac:dyDescent="0.25">
      <c r="A4384" s="30"/>
      <c r="B4384" s="27"/>
      <c r="C4384" s="27"/>
      <c r="D4384" s="28"/>
    </row>
    <row r="4385" spans="1:4" s="3" customFormat="1" x14ac:dyDescent="0.25">
      <c r="A4385" s="30"/>
      <c r="B4385" s="27"/>
      <c r="C4385" s="27"/>
      <c r="D4385" s="28"/>
    </row>
    <row r="4386" spans="1:4" s="3" customFormat="1" x14ac:dyDescent="0.25">
      <c r="A4386" s="30"/>
      <c r="B4386" s="27"/>
      <c r="C4386" s="27"/>
      <c r="D4386" s="28"/>
    </row>
    <row r="4387" spans="1:4" s="3" customFormat="1" x14ac:dyDescent="0.25">
      <c r="A4387" s="30"/>
      <c r="B4387" s="27"/>
      <c r="C4387" s="27"/>
      <c r="D4387" s="28"/>
    </row>
    <row r="4388" spans="1:4" s="3" customFormat="1" x14ac:dyDescent="0.25">
      <c r="A4388" s="30"/>
      <c r="B4388" s="27"/>
      <c r="C4388" s="27"/>
      <c r="D4388" s="28"/>
    </row>
    <row r="4389" spans="1:4" s="3" customFormat="1" x14ac:dyDescent="0.25">
      <c r="A4389" s="30"/>
      <c r="B4389" s="27"/>
      <c r="C4389" s="27"/>
      <c r="D4389" s="28"/>
    </row>
    <row r="4390" spans="1:4" s="3" customFormat="1" x14ac:dyDescent="0.25">
      <c r="A4390" s="30"/>
      <c r="B4390" s="27"/>
      <c r="C4390" s="27"/>
      <c r="D4390" s="28"/>
    </row>
    <row r="4391" spans="1:4" s="3" customFormat="1" x14ac:dyDescent="0.25">
      <c r="A4391" s="30"/>
      <c r="B4391" s="27"/>
      <c r="C4391" s="27"/>
      <c r="D4391" s="28"/>
    </row>
    <row r="4392" spans="1:4" s="3" customFormat="1" x14ac:dyDescent="0.25">
      <c r="A4392" s="30"/>
      <c r="B4392" s="27"/>
      <c r="C4392" s="27"/>
      <c r="D4392" s="28"/>
    </row>
    <row r="4393" spans="1:4" s="3" customFormat="1" x14ac:dyDescent="0.25">
      <c r="A4393" s="30"/>
      <c r="B4393" s="27"/>
      <c r="C4393" s="27"/>
      <c r="D4393" s="28"/>
    </row>
    <row r="4394" spans="1:4" s="3" customFormat="1" x14ac:dyDescent="0.25">
      <c r="A4394" s="30"/>
      <c r="B4394" s="27"/>
      <c r="C4394" s="27"/>
      <c r="D4394" s="28"/>
    </row>
    <row r="4395" spans="1:4" s="3" customFormat="1" x14ac:dyDescent="0.25">
      <c r="A4395" s="30"/>
      <c r="B4395" s="27"/>
      <c r="C4395" s="27"/>
      <c r="D4395" s="28"/>
    </row>
    <row r="4396" spans="1:4" s="3" customFormat="1" x14ac:dyDescent="0.25">
      <c r="A4396" s="30"/>
      <c r="B4396" s="27"/>
      <c r="C4396" s="27"/>
      <c r="D4396" s="28"/>
    </row>
    <row r="4397" spans="1:4" s="3" customFormat="1" x14ac:dyDescent="0.25">
      <c r="A4397" s="30"/>
      <c r="B4397" s="27"/>
      <c r="C4397" s="27"/>
      <c r="D4397" s="28"/>
    </row>
    <row r="4398" spans="1:4" s="3" customFormat="1" x14ac:dyDescent="0.25">
      <c r="A4398" s="30"/>
      <c r="B4398" s="27"/>
      <c r="C4398" s="27"/>
      <c r="D4398" s="28"/>
    </row>
    <row r="4399" spans="1:4" s="3" customFormat="1" x14ac:dyDescent="0.25">
      <c r="A4399" s="30"/>
      <c r="B4399" s="27"/>
      <c r="C4399" s="27"/>
      <c r="D4399" s="28"/>
    </row>
    <row r="4400" spans="1:4" s="3" customFormat="1" x14ac:dyDescent="0.25">
      <c r="A4400" s="30"/>
      <c r="B4400" s="27"/>
      <c r="C4400" s="27"/>
      <c r="D4400" s="28"/>
    </row>
    <row r="4401" spans="1:4" s="3" customFormat="1" x14ac:dyDescent="0.25">
      <c r="A4401" s="30"/>
      <c r="B4401" s="27"/>
      <c r="C4401" s="27"/>
      <c r="D4401" s="28"/>
    </row>
    <row r="4402" spans="1:4" s="3" customFormat="1" x14ac:dyDescent="0.25">
      <c r="A4402" s="30"/>
      <c r="B4402" s="27"/>
      <c r="C4402" s="27"/>
      <c r="D4402" s="28"/>
    </row>
    <row r="4403" spans="1:4" s="3" customFormat="1" x14ac:dyDescent="0.25">
      <c r="A4403" s="30"/>
      <c r="B4403" s="27"/>
      <c r="C4403" s="27"/>
      <c r="D4403" s="28"/>
    </row>
    <row r="4404" spans="1:4" s="3" customFormat="1" x14ac:dyDescent="0.25">
      <c r="A4404" s="30"/>
      <c r="B4404" s="27"/>
      <c r="C4404" s="27"/>
      <c r="D4404" s="28"/>
    </row>
    <row r="4405" spans="1:4" s="3" customFormat="1" x14ac:dyDescent="0.25">
      <c r="A4405" s="30"/>
      <c r="B4405" s="27"/>
      <c r="C4405" s="27"/>
      <c r="D4405" s="28"/>
    </row>
    <row r="4406" spans="1:4" s="3" customFormat="1" x14ac:dyDescent="0.25">
      <c r="A4406" s="30"/>
      <c r="B4406" s="27"/>
      <c r="C4406" s="27"/>
      <c r="D4406" s="28"/>
    </row>
    <row r="4407" spans="1:4" s="3" customFormat="1" x14ac:dyDescent="0.25">
      <c r="A4407" s="30"/>
      <c r="B4407" s="27"/>
      <c r="C4407" s="27"/>
      <c r="D4407" s="28"/>
    </row>
    <row r="4408" spans="1:4" s="3" customFormat="1" x14ac:dyDescent="0.25">
      <c r="A4408" s="30"/>
      <c r="B4408" s="27"/>
      <c r="C4408" s="27"/>
      <c r="D4408" s="28"/>
    </row>
    <row r="4409" spans="1:4" s="3" customFormat="1" x14ac:dyDescent="0.25">
      <c r="A4409" s="30"/>
      <c r="B4409" s="27"/>
      <c r="C4409" s="27"/>
      <c r="D4409" s="28"/>
    </row>
    <row r="4410" spans="1:4" s="3" customFormat="1" x14ac:dyDescent="0.25">
      <c r="A4410" s="30"/>
      <c r="B4410" s="27"/>
      <c r="C4410" s="27"/>
      <c r="D4410" s="28"/>
    </row>
    <row r="4411" spans="1:4" s="3" customFormat="1" x14ac:dyDescent="0.25">
      <c r="A4411" s="30"/>
      <c r="B4411" s="27"/>
      <c r="C4411" s="27"/>
      <c r="D4411" s="28"/>
    </row>
    <row r="4412" spans="1:4" s="3" customFormat="1" x14ac:dyDescent="0.25">
      <c r="A4412" s="30"/>
      <c r="B4412" s="27"/>
      <c r="C4412" s="27"/>
      <c r="D4412" s="28"/>
    </row>
    <row r="4413" spans="1:4" s="3" customFormat="1" x14ac:dyDescent="0.25">
      <c r="A4413" s="30"/>
      <c r="B4413" s="27"/>
      <c r="C4413" s="27"/>
      <c r="D4413" s="28"/>
    </row>
    <row r="4414" spans="1:4" s="3" customFormat="1" x14ac:dyDescent="0.25">
      <c r="A4414" s="30"/>
      <c r="B4414" s="27"/>
      <c r="C4414" s="27"/>
      <c r="D4414" s="28"/>
    </row>
    <row r="4415" spans="1:4" s="3" customFormat="1" x14ac:dyDescent="0.25">
      <c r="A4415" s="30"/>
      <c r="B4415" s="27"/>
      <c r="C4415" s="27"/>
      <c r="D4415" s="28"/>
    </row>
    <row r="4416" spans="1:4" s="3" customFormat="1" x14ac:dyDescent="0.25">
      <c r="A4416" s="30"/>
      <c r="B4416" s="27"/>
      <c r="C4416" s="27"/>
      <c r="D4416" s="28"/>
    </row>
    <row r="4417" spans="1:4" s="3" customFormat="1" x14ac:dyDescent="0.25">
      <c r="A4417" s="30"/>
      <c r="B4417" s="27"/>
      <c r="C4417" s="27"/>
      <c r="D4417" s="28"/>
    </row>
    <row r="4418" spans="1:4" s="3" customFormat="1" x14ac:dyDescent="0.25">
      <c r="A4418" s="30"/>
      <c r="B4418" s="27"/>
      <c r="C4418" s="27"/>
      <c r="D4418" s="28"/>
    </row>
    <row r="4419" spans="1:4" s="3" customFormat="1" x14ac:dyDescent="0.25">
      <c r="A4419" s="30"/>
      <c r="B4419" s="27"/>
      <c r="C4419" s="27"/>
      <c r="D4419" s="28"/>
    </row>
    <row r="4420" spans="1:4" s="3" customFormat="1" x14ac:dyDescent="0.25">
      <c r="A4420" s="30"/>
      <c r="B4420" s="27"/>
      <c r="C4420" s="27"/>
      <c r="D4420" s="28"/>
    </row>
    <row r="4421" spans="1:4" s="3" customFormat="1" x14ac:dyDescent="0.25">
      <c r="A4421" s="30"/>
      <c r="B4421" s="27"/>
      <c r="C4421" s="27"/>
      <c r="D4421" s="28"/>
    </row>
    <row r="4422" spans="1:4" s="3" customFormat="1" x14ac:dyDescent="0.25">
      <c r="A4422" s="30"/>
      <c r="B4422" s="27"/>
      <c r="C4422" s="27"/>
      <c r="D4422" s="28"/>
    </row>
    <row r="4423" spans="1:4" s="3" customFormat="1" x14ac:dyDescent="0.25">
      <c r="A4423" s="30"/>
      <c r="B4423" s="27"/>
      <c r="C4423" s="27"/>
      <c r="D4423" s="28"/>
    </row>
    <row r="4424" spans="1:4" s="3" customFormat="1" x14ac:dyDescent="0.25">
      <c r="A4424" s="30"/>
      <c r="B4424" s="27"/>
      <c r="C4424" s="27"/>
      <c r="D4424" s="28"/>
    </row>
    <row r="4425" spans="1:4" s="3" customFormat="1" x14ac:dyDescent="0.25">
      <c r="A4425" s="30"/>
      <c r="B4425" s="27"/>
      <c r="C4425" s="27"/>
      <c r="D4425" s="28"/>
    </row>
    <row r="4426" spans="1:4" s="3" customFormat="1" x14ac:dyDescent="0.25">
      <c r="A4426" s="30"/>
      <c r="B4426" s="27"/>
      <c r="C4426" s="27"/>
      <c r="D4426" s="28"/>
    </row>
    <row r="4427" spans="1:4" s="3" customFormat="1" x14ac:dyDescent="0.25">
      <c r="A4427" s="30"/>
      <c r="B4427" s="27"/>
      <c r="C4427" s="27"/>
      <c r="D4427" s="28"/>
    </row>
    <row r="4428" spans="1:4" s="3" customFormat="1" x14ac:dyDescent="0.25">
      <c r="A4428" s="30"/>
      <c r="B4428" s="27"/>
      <c r="C4428" s="27"/>
      <c r="D4428" s="28"/>
    </row>
    <row r="4429" spans="1:4" s="3" customFormat="1" x14ac:dyDescent="0.25">
      <c r="A4429" s="30"/>
      <c r="B4429" s="27"/>
      <c r="C4429" s="27"/>
      <c r="D4429" s="28"/>
    </row>
    <row r="4430" spans="1:4" s="3" customFormat="1" x14ac:dyDescent="0.25">
      <c r="A4430" s="30"/>
      <c r="B4430" s="27"/>
      <c r="C4430" s="27"/>
      <c r="D4430" s="28"/>
    </row>
    <row r="4431" spans="1:4" s="3" customFormat="1" x14ac:dyDescent="0.25">
      <c r="A4431" s="30"/>
      <c r="B4431" s="27"/>
      <c r="C4431" s="27"/>
      <c r="D4431" s="28"/>
    </row>
    <row r="4432" spans="1:4" s="3" customFormat="1" x14ac:dyDescent="0.25">
      <c r="A4432" s="30"/>
      <c r="B4432" s="27"/>
      <c r="C4432" s="27"/>
      <c r="D4432" s="28"/>
    </row>
    <row r="4433" spans="1:4" s="3" customFormat="1" x14ac:dyDescent="0.25">
      <c r="A4433" s="30"/>
      <c r="B4433" s="27"/>
      <c r="C4433" s="27"/>
      <c r="D4433" s="28"/>
    </row>
    <row r="4434" spans="1:4" s="3" customFormat="1" x14ac:dyDescent="0.25">
      <c r="A4434" s="30"/>
      <c r="B4434" s="27"/>
      <c r="C4434" s="27"/>
      <c r="D4434" s="28"/>
    </row>
    <row r="4435" spans="1:4" s="3" customFormat="1" x14ac:dyDescent="0.25">
      <c r="A4435" s="30"/>
      <c r="B4435" s="27"/>
      <c r="C4435" s="27"/>
      <c r="D4435" s="28"/>
    </row>
    <row r="4436" spans="1:4" s="3" customFormat="1" x14ac:dyDescent="0.25">
      <c r="A4436" s="30"/>
      <c r="B4436" s="27"/>
      <c r="C4436" s="27"/>
      <c r="D4436" s="28"/>
    </row>
    <row r="4437" spans="1:4" s="3" customFormat="1" x14ac:dyDescent="0.25">
      <c r="A4437" s="30"/>
      <c r="B4437" s="27"/>
      <c r="C4437" s="27"/>
      <c r="D4437" s="28"/>
    </row>
    <row r="4438" spans="1:4" s="3" customFormat="1" x14ac:dyDescent="0.25">
      <c r="A4438" s="30"/>
      <c r="B4438" s="27"/>
      <c r="C4438" s="27"/>
      <c r="D4438" s="28"/>
    </row>
    <row r="4439" spans="1:4" s="3" customFormat="1" x14ac:dyDescent="0.25">
      <c r="A4439" s="30"/>
      <c r="B4439" s="27"/>
      <c r="C4439" s="27"/>
      <c r="D4439" s="28"/>
    </row>
    <row r="4440" spans="1:4" s="3" customFormat="1" x14ac:dyDescent="0.25">
      <c r="A4440" s="30"/>
      <c r="B4440" s="27"/>
      <c r="C4440" s="27"/>
      <c r="D4440" s="28"/>
    </row>
    <row r="4441" spans="1:4" s="3" customFormat="1" x14ac:dyDescent="0.25">
      <c r="A4441" s="30"/>
      <c r="B4441" s="27"/>
      <c r="C4441" s="27"/>
      <c r="D4441" s="28"/>
    </row>
    <row r="4442" spans="1:4" s="3" customFormat="1" x14ac:dyDescent="0.25">
      <c r="A4442" s="30"/>
      <c r="B4442" s="27"/>
      <c r="C4442" s="27"/>
      <c r="D4442" s="28"/>
    </row>
    <row r="4443" spans="1:4" s="3" customFormat="1" x14ac:dyDescent="0.25">
      <c r="A4443" s="30"/>
      <c r="B4443" s="27"/>
      <c r="C4443" s="27"/>
      <c r="D4443" s="28"/>
    </row>
    <row r="4444" spans="1:4" s="3" customFormat="1" x14ac:dyDescent="0.25">
      <c r="A4444" s="30"/>
      <c r="B4444" s="27"/>
      <c r="C4444" s="27"/>
      <c r="D4444" s="28"/>
    </row>
    <row r="4445" spans="1:4" s="3" customFormat="1" x14ac:dyDescent="0.25">
      <c r="A4445" s="30"/>
      <c r="B4445" s="27"/>
      <c r="C4445" s="27"/>
      <c r="D4445" s="28"/>
    </row>
    <row r="4446" spans="1:4" s="3" customFormat="1" x14ac:dyDescent="0.25">
      <c r="A4446" s="30"/>
      <c r="B4446" s="27"/>
      <c r="C4446" s="27"/>
      <c r="D4446" s="28"/>
    </row>
    <row r="4447" spans="1:4" s="3" customFormat="1" x14ac:dyDescent="0.25">
      <c r="A4447" s="30"/>
      <c r="B4447" s="27"/>
      <c r="C4447" s="27"/>
      <c r="D4447" s="28"/>
    </row>
    <row r="4448" spans="1:4" s="3" customFormat="1" x14ac:dyDescent="0.25">
      <c r="A4448" s="30"/>
      <c r="B4448" s="27"/>
      <c r="C4448" s="27"/>
      <c r="D4448" s="28"/>
    </row>
    <row r="4449" spans="1:4" s="3" customFormat="1" x14ac:dyDescent="0.25">
      <c r="A4449" s="30"/>
      <c r="B4449" s="27"/>
      <c r="C4449" s="27"/>
      <c r="D4449" s="28"/>
    </row>
    <row r="4450" spans="1:4" s="3" customFormat="1" x14ac:dyDescent="0.25">
      <c r="A4450" s="30"/>
      <c r="B4450" s="27"/>
      <c r="C4450" s="27"/>
      <c r="D4450" s="28"/>
    </row>
    <row r="4451" spans="1:4" s="3" customFormat="1" x14ac:dyDescent="0.25">
      <c r="A4451" s="30"/>
      <c r="B4451" s="27"/>
      <c r="C4451" s="27"/>
      <c r="D4451" s="28"/>
    </row>
    <row r="4452" spans="1:4" s="3" customFormat="1" x14ac:dyDescent="0.25">
      <c r="A4452" s="30"/>
      <c r="B4452" s="27"/>
      <c r="C4452" s="27"/>
      <c r="D4452" s="28"/>
    </row>
    <row r="4453" spans="1:4" s="3" customFormat="1" x14ac:dyDescent="0.25">
      <c r="A4453" s="30"/>
      <c r="B4453" s="27"/>
      <c r="C4453" s="27"/>
      <c r="D4453" s="28"/>
    </row>
    <row r="4454" spans="1:4" s="3" customFormat="1" x14ac:dyDescent="0.25">
      <c r="A4454" s="30"/>
      <c r="B4454" s="27"/>
      <c r="C4454" s="27"/>
      <c r="D4454" s="28"/>
    </row>
    <row r="4455" spans="1:4" s="3" customFormat="1" x14ac:dyDescent="0.25">
      <c r="A4455" s="30"/>
      <c r="B4455" s="27"/>
      <c r="C4455" s="27"/>
      <c r="D4455" s="28"/>
    </row>
    <row r="4456" spans="1:4" s="3" customFormat="1" x14ac:dyDescent="0.25">
      <c r="A4456" s="30"/>
      <c r="B4456" s="27"/>
      <c r="C4456" s="27"/>
      <c r="D4456" s="28"/>
    </row>
    <row r="4457" spans="1:4" s="3" customFormat="1" x14ac:dyDescent="0.25">
      <c r="A4457" s="30"/>
      <c r="B4457" s="27"/>
      <c r="C4457" s="27"/>
      <c r="D4457" s="28"/>
    </row>
    <row r="4458" spans="1:4" s="3" customFormat="1" x14ac:dyDescent="0.25">
      <c r="A4458" s="30"/>
      <c r="B4458" s="27"/>
      <c r="C4458" s="27"/>
      <c r="D4458" s="28"/>
    </row>
    <row r="4459" spans="1:4" s="3" customFormat="1" x14ac:dyDescent="0.25">
      <c r="A4459" s="30"/>
      <c r="B4459" s="27"/>
      <c r="C4459" s="27"/>
      <c r="D4459" s="28"/>
    </row>
    <row r="4460" spans="1:4" s="3" customFormat="1" x14ac:dyDescent="0.25">
      <c r="A4460" s="30"/>
      <c r="B4460" s="27"/>
      <c r="C4460" s="27"/>
      <c r="D4460" s="28"/>
    </row>
    <row r="4461" spans="1:4" s="3" customFormat="1" x14ac:dyDescent="0.25">
      <c r="A4461" s="30"/>
      <c r="B4461" s="27"/>
      <c r="C4461" s="27"/>
      <c r="D4461" s="28"/>
    </row>
    <row r="4462" spans="1:4" s="3" customFormat="1" x14ac:dyDescent="0.25">
      <c r="A4462" s="30"/>
      <c r="B4462" s="27"/>
      <c r="C4462" s="27"/>
      <c r="D4462" s="28"/>
    </row>
    <row r="4463" spans="1:4" s="3" customFormat="1" x14ac:dyDescent="0.25">
      <c r="A4463" s="30"/>
      <c r="B4463" s="27"/>
      <c r="C4463" s="27"/>
      <c r="D4463" s="28"/>
    </row>
    <row r="4464" spans="1:4" s="3" customFormat="1" x14ac:dyDescent="0.25">
      <c r="A4464" s="30"/>
      <c r="B4464" s="27"/>
      <c r="C4464" s="27"/>
      <c r="D4464" s="28"/>
    </row>
    <row r="4465" spans="1:4" s="3" customFormat="1" x14ac:dyDescent="0.25">
      <c r="A4465" s="30"/>
      <c r="B4465" s="27"/>
      <c r="C4465" s="27"/>
      <c r="D4465" s="28"/>
    </row>
    <row r="4466" spans="1:4" s="3" customFormat="1" x14ac:dyDescent="0.25">
      <c r="A4466" s="30"/>
      <c r="B4466" s="27"/>
      <c r="C4466" s="27"/>
      <c r="D4466" s="28"/>
    </row>
    <row r="4467" spans="1:4" s="3" customFormat="1" x14ac:dyDescent="0.25">
      <c r="A4467" s="30"/>
      <c r="B4467" s="27"/>
      <c r="C4467" s="27"/>
      <c r="D4467" s="28"/>
    </row>
    <row r="4468" spans="1:4" s="3" customFormat="1" x14ac:dyDescent="0.25">
      <c r="A4468" s="30"/>
      <c r="B4468" s="27"/>
      <c r="C4468" s="27"/>
      <c r="D4468" s="28"/>
    </row>
    <row r="4469" spans="1:4" s="3" customFormat="1" x14ac:dyDescent="0.25">
      <c r="A4469" s="30"/>
      <c r="B4469" s="27"/>
      <c r="C4469" s="27"/>
      <c r="D4469" s="28"/>
    </row>
    <row r="4470" spans="1:4" s="3" customFormat="1" x14ac:dyDescent="0.25">
      <c r="A4470" s="30"/>
      <c r="B4470" s="27"/>
      <c r="C4470" s="27"/>
      <c r="D4470" s="28"/>
    </row>
    <row r="4471" spans="1:4" s="3" customFormat="1" x14ac:dyDescent="0.25">
      <c r="A4471" s="30"/>
      <c r="B4471" s="27"/>
      <c r="C4471" s="27"/>
      <c r="D4471" s="28"/>
    </row>
    <row r="4472" spans="1:4" s="3" customFormat="1" x14ac:dyDescent="0.25">
      <c r="A4472" s="30"/>
      <c r="B4472" s="27"/>
      <c r="C4472" s="27"/>
      <c r="D4472" s="28"/>
    </row>
    <row r="4473" spans="1:4" s="3" customFormat="1" x14ac:dyDescent="0.25">
      <c r="A4473" s="30"/>
      <c r="B4473" s="27"/>
      <c r="C4473" s="27"/>
      <c r="D4473" s="28"/>
    </row>
    <row r="4474" spans="1:4" s="3" customFormat="1" x14ac:dyDescent="0.25">
      <c r="A4474" s="30"/>
      <c r="B4474" s="27"/>
      <c r="C4474" s="27"/>
      <c r="D4474" s="28"/>
    </row>
    <row r="4475" spans="1:4" s="3" customFormat="1" x14ac:dyDescent="0.25">
      <c r="A4475" s="30"/>
      <c r="B4475" s="27"/>
      <c r="C4475" s="27"/>
      <c r="D4475" s="28"/>
    </row>
    <row r="4476" spans="1:4" s="3" customFormat="1" x14ac:dyDescent="0.25">
      <c r="A4476" s="30"/>
      <c r="B4476" s="27"/>
      <c r="C4476" s="27"/>
      <c r="D4476" s="28"/>
    </row>
    <row r="4477" spans="1:4" s="3" customFormat="1" x14ac:dyDescent="0.25">
      <c r="A4477" s="30"/>
      <c r="B4477" s="27"/>
      <c r="C4477" s="27"/>
      <c r="D4477" s="28"/>
    </row>
    <row r="4478" spans="1:4" s="3" customFormat="1" x14ac:dyDescent="0.25">
      <c r="A4478" s="30"/>
      <c r="B4478" s="27"/>
      <c r="C4478" s="27"/>
      <c r="D4478" s="28"/>
    </row>
    <row r="4479" spans="1:4" s="3" customFormat="1" x14ac:dyDescent="0.25">
      <c r="A4479" s="30"/>
      <c r="B4479" s="27"/>
      <c r="C4479" s="27"/>
      <c r="D4479" s="28"/>
    </row>
    <row r="4480" spans="1:4" s="3" customFormat="1" x14ac:dyDescent="0.25">
      <c r="A4480" s="30"/>
      <c r="B4480" s="27"/>
      <c r="C4480" s="27"/>
      <c r="D4480" s="28"/>
    </row>
    <row r="4481" spans="1:4" s="3" customFormat="1" x14ac:dyDescent="0.25">
      <c r="A4481" s="30"/>
      <c r="B4481" s="27"/>
      <c r="C4481" s="27"/>
      <c r="D4481" s="28"/>
    </row>
    <row r="4482" spans="1:4" s="3" customFormat="1" x14ac:dyDescent="0.25">
      <c r="A4482" s="30"/>
      <c r="B4482" s="27"/>
      <c r="C4482" s="27"/>
      <c r="D4482" s="28"/>
    </row>
    <row r="4483" spans="1:4" s="3" customFormat="1" x14ac:dyDescent="0.25">
      <c r="A4483" s="30"/>
      <c r="B4483" s="27"/>
      <c r="C4483" s="27"/>
      <c r="D4483" s="28"/>
    </row>
    <row r="4484" spans="1:4" s="3" customFormat="1" x14ac:dyDescent="0.25">
      <c r="A4484" s="30"/>
      <c r="B4484" s="27"/>
      <c r="C4484" s="27"/>
      <c r="D4484" s="28"/>
    </row>
    <row r="4485" spans="1:4" s="3" customFormat="1" x14ac:dyDescent="0.25">
      <c r="A4485" s="30"/>
      <c r="B4485" s="27"/>
      <c r="C4485" s="27"/>
      <c r="D4485" s="28"/>
    </row>
    <row r="4486" spans="1:4" s="3" customFormat="1" x14ac:dyDescent="0.25">
      <c r="A4486" s="30"/>
      <c r="B4486" s="27"/>
      <c r="C4486" s="27"/>
      <c r="D4486" s="28"/>
    </row>
    <row r="4487" spans="1:4" s="3" customFormat="1" x14ac:dyDescent="0.25">
      <c r="A4487" s="30"/>
      <c r="B4487" s="27"/>
      <c r="C4487" s="27"/>
      <c r="D4487" s="28"/>
    </row>
    <row r="4488" spans="1:4" s="3" customFormat="1" x14ac:dyDescent="0.25">
      <c r="A4488" s="30"/>
      <c r="B4488" s="27"/>
      <c r="C4488" s="27"/>
      <c r="D4488" s="28"/>
    </row>
    <row r="4489" spans="1:4" s="3" customFormat="1" x14ac:dyDescent="0.25">
      <c r="A4489" s="30"/>
      <c r="B4489" s="27"/>
      <c r="C4489" s="27"/>
      <c r="D4489" s="28"/>
    </row>
    <row r="4490" spans="1:4" s="3" customFormat="1" x14ac:dyDescent="0.25">
      <c r="A4490" s="30"/>
      <c r="B4490" s="27"/>
      <c r="C4490" s="27"/>
      <c r="D4490" s="28"/>
    </row>
    <row r="4491" spans="1:4" s="3" customFormat="1" x14ac:dyDescent="0.25">
      <c r="A4491" s="30"/>
      <c r="B4491" s="27"/>
      <c r="C4491" s="27"/>
      <c r="D4491" s="28"/>
    </row>
    <row r="4492" spans="1:4" s="3" customFormat="1" x14ac:dyDescent="0.25">
      <c r="A4492" s="30"/>
      <c r="B4492" s="27"/>
      <c r="C4492" s="27"/>
      <c r="D4492" s="28"/>
    </row>
    <row r="4493" spans="1:4" s="3" customFormat="1" x14ac:dyDescent="0.25">
      <c r="A4493" s="30"/>
      <c r="B4493" s="27"/>
      <c r="C4493" s="27"/>
      <c r="D4493" s="28"/>
    </row>
    <row r="4494" spans="1:4" s="3" customFormat="1" x14ac:dyDescent="0.25">
      <c r="A4494" s="30"/>
      <c r="B4494" s="27"/>
      <c r="C4494" s="27"/>
      <c r="D4494" s="28"/>
    </row>
    <row r="4495" spans="1:4" s="3" customFormat="1" x14ac:dyDescent="0.25">
      <c r="A4495" s="30"/>
      <c r="B4495" s="27"/>
      <c r="C4495" s="27"/>
      <c r="D4495" s="28"/>
    </row>
    <row r="4496" spans="1:4" s="3" customFormat="1" x14ac:dyDescent="0.25">
      <c r="A4496" s="30"/>
      <c r="B4496" s="27"/>
      <c r="C4496" s="27"/>
      <c r="D4496" s="28"/>
    </row>
    <row r="4497" spans="1:4" s="3" customFormat="1" x14ac:dyDescent="0.25">
      <c r="A4497" s="30"/>
      <c r="B4497" s="27"/>
      <c r="C4497" s="27"/>
      <c r="D4497" s="28"/>
    </row>
    <row r="4498" spans="1:4" s="3" customFormat="1" x14ac:dyDescent="0.25">
      <c r="A4498" s="30"/>
      <c r="B4498" s="27"/>
      <c r="C4498" s="27"/>
      <c r="D4498" s="28"/>
    </row>
    <row r="4499" spans="1:4" s="3" customFormat="1" x14ac:dyDescent="0.25">
      <c r="A4499" s="30"/>
      <c r="B4499" s="27"/>
      <c r="C4499" s="27"/>
      <c r="D4499" s="28"/>
    </row>
    <row r="4500" spans="1:4" s="3" customFormat="1" x14ac:dyDescent="0.25">
      <c r="A4500" s="30"/>
      <c r="B4500" s="27"/>
      <c r="C4500" s="27"/>
      <c r="D4500" s="28"/>
    </row>
    <row r="4501" spans="1:4" s="3" customFormat="1" x14ac:dyDescent="0.25">
      <c r="A4501" s="30"/>
      <c r="B4501" s="27"/>
      <c r="C4501" s="27"/>
      <c r="D4501" s="28"/>
    </row>
    <row r="4502" spans="1:4" s="3" customFormat="1" x14ac:dyDescent="0.25">
      <c r="A4502" s="30"/>
      <c r="B4502" s="27"/>
      <c r="C4502" s="27"/>
      <c r="D4502" s="28"/>
    </row>
    <row r="4503" spans="1:4" s="3" customFormat="1" x14ac:dyDescent="0.25">
      <c r="A4503" s="30"/>
      <c r="B4503" s="27"/>
      <c r="C4503" s="27"/>
      <c r="D4503" s="28"/>
    </row>
    <row r="4504" spans="1:4" s="3" customFormat="1" x14ac:dyDescent="0.25">
      <c r="A4504" s="30"/>
      <c r="B4504" s="27"/>
      <c r="C4504" s="27"/>
      <c r="D4504" s="28"/>
    </row>
    <row r="4505" spans="1:4" s="3" customFormat="1" x14ac:dyDescent="0.25">
      <c r="A4505" s="30"/>
      <c r="B4505" s="27"/>
      <c r="C4505" s="27"/>
      <c r="D4505" s="28"/>
    </row>
    <row r="4506" spans="1:4" s="3" customFormat="1" x14ac:dyDescent="0.25">
      <c r="A4506" s="30"/>
      <c r="B4506" s="27"/>
      <c r="C4506" s="27"/>
      <c r="D4506" s="28"/>
    </row>
    <row r="4507" spans="1:4" s="3" customFormat="1" x14ac:dyDescent="0.25">
      <c r="A4507" s="30"/>
      <c r="B4507" s="27"/>
      <c r="C4507" s="27"/>
      <c r="D4507" s="28"/>
    </row>
    <row r="4508" spans="1:4" s="3" customFormat="1" x14ac:dyDescent="0.25">
      <c r="A4508" s="30"/>
      <c r="B4508" s="27"/>
      <c r="C4508" s="27"/>
      <c r="D4508" s="28"/>
    </row>
    <row r="4509" spans="1:4" s="3" customFormat="1" x14ac:dyDescent="0.25">
      <c r="A4509" s="30"/>
      <c r="B4509" s="27"/>
      <c r="C4509" s="27"/>
      <c r="D4509" s="28"/>
    </row>
    <row r="4510" spans="1:4" s="3" customFormat="1" x14ac:dyDescent="0.25">
      <c r="A4510" s="30"/>
      <c r="B4510" s="27"/>
      <c r="C4510" s="27"/>
      <c r="D4510" s="28"/>
    </row>
    <row r="4511" spans="1:4" s="3" customFormat="1" x14ac:dyDescent="0.25">
      <c r="A4511" s="30"/>
      <c r="B4511" s="27"/>
      <c r="C4511" s="27"/>
      <c r="D4511" s="28"/>
    </row>
    <row r="4512" spans="1:4" s="3" customFormat="1" x14ac:dyDescent="0.25">
      <c r="A4512" s="30"/>
      <c r="B4512" s="27"/>
      <c r="C4512" s="27"/>
      <c r="D4512" s="28"/>
    </row>
    <row r="4513" spans="1:4" s="3" customFormat="1" x14ac:dyDescent="0.25">
      <c r="A4513" s="30"/>
      <c r="B4513" s="27"/>
      <c r="C4513" s="27"/>
      <c r="D4513" s="28"/>
    </row>
    <row r="4514" spans="1:4" s="3" customFormat="1" x14ac:dyDescent="0.25">
      <c r="A4514" s="30"/>
      <c r="B4514" s="27"/>
      <c r="C4514" s="27"/>
      <c r="D4514" s="28"/>
    </row>
    <row r="4515" spans="1:4" s="3" customFormat="1" x14ac:dyDescent="0.25">
      <c r="A4515" s="30"/>
      <c r="B4515" s="27"/>
      <c r="C4515" s="27"/>
      <c r="D4515" s="28"/>
    </row>
    <row r="4516" spans="1:4" s="3" customFormat="1" x14ac:dyDescent="0.25">
      <c r="A4516" s="30"/>
      <c r="B4516" s="27"/>
      <c r="C4516" s="27"/>
      <c r="D4516" s="28"/>
    </row>
    <row r="4517" spans="1:4" s="3" customFormat="1" x14ac:dyDescent="0.25">
      <c r="A4517" s="30"/>
      <c r="B4517" s="27"/>
      <c r="C4517" s="27"/>
      <c r="D4517" s="28"/>
    </row>
    <row r="4518" spans="1:4" s="3" customFormat="1" x14ac:dyDescent="0.25">
      <c r="A4518" s="30"/>
      <c r="B4518" s="27"/>
      <c r="C4518" s="27"/>
      <c r="D4518" s="28"/>
    </row>
    <row r="4519" spans="1:4" s="3" customFormat="1" x14ac:dyDescent="0.25">
      <c r="A4519" s="30"/>
      <c r="B4519" s="27"/>
      <c r="C4519" s="27"/>
      <c r="D4519" s="28"/>
    </row>
    <row r="4520" spans="1:4" s="3" customFormat="1" x14ac:dyDescent="0.25">
      <c r="A4520" s="30"/>
      <c r="B4520" s="27"/>
      <c r="C4520" s="27"/>
      <c r="D4520" s="28"/>
    </row>
    <row r="4521" spans="1:4" s="3" customFormat="1" x14ac:dyDescent="0.25">
      <c r="A4521" s="30"/>
      <c r="B4521" s="27"/>
      <c r="C4521" s="27"/>
      <c r="D4521" s="28"/>
    </row>
    <row r="4522" spans="1:4" s="3" customFormat="1" x14ac:dyDescent="0.25">
      <c r="A4522" s="30"/>
      <c r="B4522" s="27"/>
      <c r="C4522" s="27"/>
      <c r="D4522" s="28"/>
    </row>
    <row r="4523" spans="1:4" s="3" customFormat="1" x14ac:dyDescent="0.25">
      <c r="A4523" s="30"/>
      <c r="B4523" s="27"/>
      <c r="C4523" s="27"/>
      <c r="D4523" s="28"/>
    </row>
    <row r="4524" spans="1:4" s="3" customFormat="1" x14ac:dyDescent="0.25">
      <c r="A4524" s="30"/>
      <c r="B4524" s="27"/>
      <c r="C4524" s="27"/>
      <c r="D4524" s="28"/>
    </row>
    <row r="4525" spans="1:4" s="3" customFormat="1" x14ac:dyDescent="0.25">
      <c r="A4525" s="30"/>
      <c r="B4525" s="27"/>
      <c r="C4525" s="27"/>
      <c r="D4525" s="28"/>
    </row>
    <row r="4526" spans="1:4" s="3" customFormat="1" x14ac:dyDescent="0.25">
      <c r="A4526" s="30"/>
      <c r="B4526" s="27"/>
      <c r="C4526" s="27"/>
      <c r="D4526" s="28"/>
    </row>
    <row r="4527" spans="1:4" s="3" customFormat="1" x14ac:dyDescent="0.25">
      <c r="A4527" s="30"/>
      <c r="B4527" s="27"/>
      <c r="C4527" s="27"/>
      <c r="D4527" s="28"/>
    </row>
    <row r="4528" spans="1:4" s="3" customFormat="1" x14ac:dyDescent="0.25">
      <c r="A4528" s="30"/>
      <c r="B4528" s="27"/>
      <c r="C4528" s="27"/>
      <c r="D4528" s="28"/>
    </row>
    <row r="4529" spans="1:4" s="3" customFormat="1" x14ac:dyDescent="0.25">
      <c r="A4529" s="30"/>
      <c r="B4529" s="27"/>
      <c r="C4529" s="27"/>
      <c r="D4529" s="28"/>
    </row>
    <row r="4530" spans="1:4" s="3" customFormat="1" x14ac:dyDescent="0.25">
      <c r="A4530" s="30"/>
      <c r="B4530" s="27"/>
      <c r="C4530" s="27"/>
      <c r="D4530" s="28"/>
    </row>
    <row r="4531" spans="1:4" s="3" customFormat="1" x14ac:dyDescent="0.25">
      <c r="A4531" s="30"/>
      <c r="B4531" s="27"/>
      <c r="C4531" s="27"/>
      <c r="D4531" s="28"/>
    </row>
    <row r="4532" spans="1:4" s="3" customFormat="1" x14ac:dyDescent="0.25">
      <c r="A4532" s="30"/>
      <c r="B4532" s="27"/>
      <c r="C4532" s="27"/>
      <c r="D4532" s="28"/>
    </row>
    <row r="4533" spans="1:4" s="3" customFormat="1" x14ac:dyDescent="0.25">
      <c r="A4533" s="30"/>
      <c r="B4533" s="27"/>
      <c r="C4533" s="27"/>
      <c r="D4533" s="28"/>
    </row>
    <row r="4534" spans="1:4" s="3" customFormat="1" x14ac:dyDescent="0.25">
      <c r="A4534" s="30"/>
      <c r="B4534" s="27"/>
      <c r="C4534" s="27"/>
      <c r="D4534" s="28"/>
    </row>
    <row r="4535" spans="1:4" s="3" customFormat="1" x14ac:dyDescent="0.25">
      <c r="A4535" s="30"/>
      <c r="B4535" s="27"/>
      <c r="C4535" s="27"/>
      <c r="D4535" s="28"/>
    </row>
    <row r="4536" spans="1:4" s="3" customFormat="1" x14ac:dyDescent="0.25">
      <c r="A4536" s="30"/>
      <c r="B4536" s="27"/>
      <c r="C4536" s="27"/>
      <c r="D4536" s="28"/>
    </row>
    <row r="4537" spans="1:4" s="3" customFormat="1" x14ac:dyDescent="0.25">
      <c r="A4537" s="30"/>
      <c r="B4537" s="27"/>
      <c r="C4537" s="27"/>
      <c r="D4537" s="28"/>
    </row>
    <row r="4538" spans="1:4" s="3" customFormat="1" x14ac:dyDescent="0.25">
      <c r="A4538" s="30"/>
      <c r="B4538" s="27"/>
      <c r="C4538" s="27"/>
      <c r="D4538" s="28"/>
    </row>
    <row r="4539" spans="1:4" s="3" customFormat="1" x14ac:dyDescent="0.25">
      <c r="A4539" s="30"/>
      <c r="B4539" s="27"/>
      <c r="C4539" s="27"/>
      <c r="D4539" s="28"/>
    </row>
    <row r="4540" spans="1:4" s="3" customFormat="1" x14ac:dyDescent="0.25">
      <c r="A4540" s="30"/>
      <c r="B4540" s="27"/>
      <c r="C4540" s="27"/>
      <c r="D4540" s="28"/>
    </row>
    <row r="4541" spans="1:4" s="3" customFormat="1" x14ac:dyDescent="0.25">
      <c r="A4541" s="30"/>
      <c r="B4541" s="27"/>
      <c r="C4541" s="27"/>
      <c r="D4541" s="28"/>
    </row>
    <row r="4542" spans="1:4" s="3" customFormat="1" x14ac:dyDescent="0.25">
      <c r="A4542" s="30"/>
      <c r="B4542" s="27"/>
      <c r="C4542" s="27"/>
      <c r="D4542" s="28"/>
    </row>
    <row r="4543" spans="1:4" s="3" customFormat="1" x14ac:dyDescent="0.25">
      <c r="A4543" s="30"/>
      <c r="B4543" s="27"/>
      <c r="C4543" s="27"/>
      <c r="D4543" s="28"/>
    </row>
    <row r="4544" spans="1:4" s="3" customFormat="1" x14ac:dyDescent="0.25">
      <c r="A4544" s="30"/>
      <c r="B4544" s="27"/>
      <c r="C4544" s="27"/>
      <c r="D4544" s="28"/>
    </row>
    <row r="4545" spans="1:4" s="3" customFormat="1" x14ac:dyDescent="0.25">
      <c r="A4545" s="30"/>
      <c r="B4545" s="27"/>
      <c r="C4545" s="27"/>
      <c r="D4545" s="28"/>
    </row>
    <row r="4546" spans="1:4" s="3" customFormat="1" x14ac:dyDescent="0.25">
      <c r="A4546" s="30"/>
      <c r="B4546" s="27"/>
      <c r="C4546" s="27"/>
      <c r="D4546" s="28"/>
    </row>
    <row r="4547" spans="1:4" s="3" customFormat="1" x14ac:dyDescent="0.25">
      <c r="A4547" s="30"/>
      <c r="B4547" s="27"/>
      <c r="C4547" s="27"/>
      <c r="D4547" s="28"/>
    </row>
    <row r="4548" spans="1:4" s="3" customFormat="1" x14ac:dyDescent="0.25">
      <c r="A4548" s="30"/>
      <c r="B4548" s="27"/>
      <c r="C4548" s="27"/>
      <c r="D4548" s="28"/>
    </row>
    <row r="4549" spans="1:4" s="3" customFormat="1" x14ac:dyDescent="0.25">
      <c r="A4549" s="30"/>
      <c r="B4549" s="27"/>
      <c r="C4549" s="27"/>
      <c r="D4549" s="28"/>
    </row>
    <row r="4550" spans="1:4" s="3" customFormat="1" x14ac:dyDescent="0.25">
      <c r="A4550" s="30"/>
      <c r="B4550" s="27"/>
      <c r="C4550" s="27"/>
      <c r="D4550" s="28"/>
    </row>
    <row r="4551" spans="1:4" s="3" customFormat="1" x14ac:dyDescent="0.25">
      <c r="A4551" s="30"/>
      <c r="B4551" s="27"/>
      <c r="C4551" s="27"/>
      <c r="D4551" s="28"/>
    </row>
    <row r="4552" spans="1:4" s="3" customFormat="1" x14ac:dyDescent="0.25">
      <c r="A4552" s="30"/>
      <c r="B4552" s="27"/>
      <c r="C4552" s="27"/>
      <c r="D4552" s="28"/>
    </row>
    <row r="4553" spans="1:4" s="3" customFormat="1" x14ac:dyDescent="0.25">
      <c r="A4553" s="30"/>
      <c r="B4553" s="27"/>
      <c r="C4553" s="27"/>
      <c r="D4553" s="28"/>
    </row>
    <row r="4554" spans="1:4" s="3" customFormat="1" x14ac:dyDescent="0.25">
      <c r="A4554" s="30"/>
      <c r="B4554" s="27"/>
      <c r="C4554" s="27"/>
      <c r="D4554" s="28"/>
    </row>
    <row r="4555" spans="1:4" s="3" customFormat="1" x14ac:dyDescent="0.25">
      <c r="A4555" s="30"/>
      <c r="B4555" s="27"/>
      <c r="C4555" s="27"/>
      <c r="D4555" s="28"/>
    </row>
  </sheetData>
  <sheetProtection algorithmName="SHA-512" hashValue="tExOk6uAr8QRxicThMyiCUampGti88Ayi3KXZIahwZ//OPecA0qdcPqvIS+1M5QCldF9GNfSSxIFw4+UCjMA3A==" saltValue="1ImhtZDQ/Lc7TM6PZhRMtg==" spinCount="100000" sheet="1" objects="1" scenarios="1" selectLockedCells="1" autoFilter="0"/>
  <autoFilter ref="A4:V4568" xr:uid="{BE86A458-423E-4F97-A612-106A15E76004}"/>
  <sortState xmlns:xlrd2="http://schemas.microsoft.com/office/spreadsheetml/2017/richdata2" ref="A984:T3434">
    <sortCondition ref="C984:C3434"/>
    <sortCondition ref="D984:D3434"/>
  </sortState>
  <mergeCells count="8">
    <mergeCell ref="B2:B3"/>
    <mergeCell ref="A2:A3"/>
    <mergeCell ref="E3:T3"/>
    <mergeCell ref="V2:V3"/>
    <mergeCell ref="E3438:E3439"/>
    <mergeCell ref="G3439:T3439"/>
    <mergeCell ref="D2:D3"/>
    <mergeCell ref="C2:C3"/>
  </mergeCells>
  <phoneticPr fontId="5" type="noConversion"/>
  <printOptions horizontalCentered="1"/>
  <pageMargins left="0" right="0" top="0.39370078740157483" bottom="0.39370078740157483" header="0.19685039370078741" footer="0.19685039370078741"/>
  <pageSetup paperSize="9" scale="85" orientation="landscape" horizontalDpi="0" verticalDpi="0" r:id="rId1"/>
  <headerFooter>
    <oddHeader>&amp;L&amp;"Comic Sans MS,Gras"&amp;10&amp;K01+043Jeunes plants | Plants 2026&amp;R&amp;"Trekker,Normal"&amp;12&amp;K00B050N&amp;KFF0000.&amp;K00B050P&amp;KFF0000.&amp;K00B050K&amp;"Calibri Light,Normal"&amp;KFF0000.&amp;"Surfer,Normal"&amp;9&amp;K000000 Distribution</oddHeader>
    <oddFooter>&amp;L&amp;"Comic Sans MS,Gras"&amp;8&amp;U&amp;K01+047Validité (€) : Septembre 2025 à Septembre 2026&amp;R&amp;"Comic Sans MS,Normal"&amp;8&amp;K01+046Page n°. : &amp;"Comic Sans MS,Gras"&amp;10&amp;P&amp;"Comic Sans MS,Normal"&amp;8 / &amp;"Comic Sans MS,Gras"&amp;10&amp;N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JP (de printemps) 2026</vt:lpstr>
      <vt:lpstr>'JP (de printemps) 2026'!Impression_des_titres</vt:lpstr>
      <vt:lpstr>'JP (de printemps) 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BORY</dc:creator>
  <cp:lastModifiedBy>JULIEN</cp:lastModifiedBy>
  <cp:lastPrinted>2025-08-26T06:51:39Z</cp:lastPrinted>
  <dcterms:created xsi:type="dcterms:W3CDTF">2024-07-02T13:35:19Z</dcterms:created>
  <dcterms:modified xsi:type="dcterms:W3CDTF">2025-09-03T14:55:47Z</dcterms:modified>
</cp:coreProperties>
</file>