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ULIEN.NPK\Desktop\Tarifs &amp; Plannings\PLANNINGS &amp; BON DE COMMANDES\2024-25\3_Livraison (d'Automne)\b_Externe (clients &amp; site web)\"/>
    </mc:Choice>
  </mc:AlternateContent>
  <xr:revisionPtr revIDLastSave="0" documentId="13_ncr:1_{E06B892A-8959-428B-A881-9CE1B77F51E0}" xr6:coauthVersionLast="47" xr6:coauthVersionMax="47" xr10:uidLastSave="{00000000-0000-0000-0000-000000000000}"/>
  <workbookProtection workbookAlgorithmName="SHA-512" workbookHashValue="dJT6oImSTT3/kbvwUu+T98X86C5ZNu8igOLFgkxwtBsMWRxZih+uKXtPcjnK3DOTPug3ElbDqqEjD5ulQHFywg==" workbookSaltValue="AfCuasqtIViF4whJaiT6PQ==" workbookSpinCount="100000" lockStructure="1"/>
  <bookViews>
    <workbookView xWindow="-120" yWindow="-120" windowWidth="29040" windowHeight="15720" xr2:uid="{610DDFB9-220A-4ED6-9473-4E6B264DFCD6}"/>
  </bookViews>
  <sheets>
    <sheet name="JP (Automne 2025) planning" sheetId="1" r:id="rId1"/>
    <sheet name="CGdV" sheetId="2" r:id="rId2"/>
  </sheets>
  <definedNames>
    <definedName name="_xlnm._FilterDatabase" localSheetId="0" hidden="1">'JP (Automne 2025) planning'!$A$2:$U$738</definedName>
    <definedName name="_xlnm.Print_Titles" localSheetId="0">'JP (Automne 2025) planning'!$3:$5</definedName>
    <definedName name="_xlnm.Print_Area" localSheetId="1">CGdV!$A$1:$A$50</definedName>
    <definedName name="_xlnm.Print_Area" localSheetId="0">'JP (Automne 2025) planning'!$A$3:$U$718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10" i="1" l="1"/>
  <c r="U683" i="1"/>
  <c r="U561" i="1"/>
  <c r="U559" i="1"/>
  <c r="U556" i="1"/>
  <c r="U381" i="1"/>
  <c r="U298" i="1"/>
  <c r="U296" i="1"/>
  <c r="U239" i="1"/>
  <c r="U145" i="1"/>
  <c r="U143" i="1"/>
  <c r="U141" i="1"/>
  <c r="U139" i="1"/>
  <c r="U136" i="1"/>
  <c r="U134" i="1"/>
  <c r="U253" i="1"/>
  <c r="U251" i="1"/>
  <c r="U249" i="1"/>
  <c r="U247" i="1"/>
  <c r="U245" i="1"/>
  <c r="U133" i="1"/>
  <c r="U39" i="1"/>
  <c r="U37" i="1"/>
  <c r="U35" i="1"/>
  <c r="U31" i="1"/>
  <c r="U29" i="1"/>
  <c r="U689" i="1"/>
  <c r="U340" i="1"/>
  <c r="U269" i="1"/>
  <c r="U268" i="1"/>
  <c r="U267" i="1"/>
  <c r="U229" i="1"/>
  <c r="U228" i="1"/>
  <c r="U224" i="1"/>
  <c r="U223" i="1"/>
  <c r="U222" i="1"/>
  <c r="U221" i="1"/>
  <c r="U196" i="1"/>
  <c r="U195" i="1"/>
  <c r="U194" i="1"/>
  <c r="U193" i="1"/>
  <c r="U192" i="1"/>
  <c r="U152" i="1"/>
  <c r="U151" i="1"/>
  <c r="U114" i="1"/>
  <c r="U78" i="1"/>
  <c r="U77" i="1"/>
  <c r="U70" i="1"/>
  <c r="U21" i="1"/>
  <c r="U20" i="1"/>
  <c r="U19" i="1"/>
  <c r="U18" i="1"/>
  <c r="U17" i="1"/>
  <c r="U10" i="1"/>
  <c r="U708" i="1"/>
  <c r="U706" i="1"/>
  <c r="U704" i="1"/>
  <c r="U702" i="1"/>
  <c r="U700" i="1"/>
  <c r="U698" i="1"/>
  <c r="U697" i="1"/>
  <c r="U696" i="1"/>
  <c r="U695" i="1"/>
  <c r="U694" i="1"/>
  <c r="U693" i="1"/>
  <c r="U691" i="1"/>
  <c r="U688" i="1"/>
  <c r="U687" i="1"/>
  <c r="U685" i="1"/>
  <c r="U678" i="1"/>
  <c r="U677" i="1"/>
  <c r="U676" i="1"/>
  <c r="U675" i="1"/>
  <c r="U673" i="1"/>
  <c r="U672" i="1"/>
  <c r="U671" i="1"/>
  <c r="U670" i="1"/>
  <c r="U669" i="1"/>
  <c r="U668" i="1"/>
  <c r="U667" i="1"/>
  <c r="U665" i="1"/>
  <c r="U664" i="1"/>
  <c r="U659" i="1"/>
  <c r="U658" i="1"/>
  <c r="U657" i="1"/>
  <c r="U656" i="1"/>
  <c r="U655" i="1"/>
  <c r="U653" i="1"/>
  <c r="U651" i="1"/>
  <c r="U650" i="1"/>
  <c r="U648" i="1"/>
  <c r="U647" i="1"/>
  <c r="U645" i="1"/>
  <c r="U643" i="1"/>
  <c r="U623" i="1"/>
  <c r="U615" i="1"/>
  <c r="U612" i="1"/>
  <c r="U610" i="1"/>
  <c r="U608" i="1"/>
  <c r="U606" i="1"/>
  <c r="U604" i="1"/>
  <c r="U602" i="1"/>
  <c r="U600" i="1"/>
  <c r="U598" i="1"/>
  <c r="U596" i="1"/>
  <c r="U594" i="1"/>
  <c r="U593" i="1"/>
  <c r="U592" i="1"/>
  <c r="U551" i="1"/>
  <c r="U547" i="1"/>
  <c r="U492" i="1"/>
  <c r="U491" i="1"/>
  <c r="U490" i="1"/>
  <c r="U489" i="1"/>
  <c r="U488" i="1"/>
  <c r="U487" i="1"/>
  <c r="U486" i="1"/>
  <c r="U485" i="1"/>
  <c r="U484" i="1"/>
  <c r="U483" i="1"/>
  <c r="U482" i="1"/>
  <c r="U481" i="1"/>
  <c r="U480" i="1"/>
  <c r="U477" i="1"/>
  <c r="U456" i="1"/>
  <c r="U449" i="1"/>
  <c r="U446" i="1"/>
  <c r="U439" i="1"/>
  <c r="U437" i="1"/>
  <c r="U433" i="1"/>
  <c r="U380" i="1"/>
  <c r="U333" i="1"/>
  <c r="U332" i="1"/>
  <c r="U331" i="1"/>
  <c r="U330" i="1"/>
  <c r="U329" i="1"/>
  <c r="U328" i="1"/>
  <c r="U327" i="1"/>
  <c r="U326" i="1"/>
  <c r="U322" i="1"/>
  <c r="U303" i="1"/>
  <c r="U301" i="1"/>
  <c r="U293" i="1"/>
  <c r="U291" i="1"/>
  <c r="U289" i="1"/>
  <c r="U288" i="1"/>
  <c r="U286" i="1"/>
  <c r="U285" i="1"/>
  <c r="U284" i="1"/>
  <c r="U283" i="1"/>
  <c r="U282" i="1"/>
  <c r="U281" i="1"/>
  <c r="U280" i="1"/>
  <c r="U278" i="1"/>
  <c r="U277" i="1"/>
  <c r="U271" i="1"/>
  <c r="U261" i="1"/>
  <c r="U256" i="1"/>
  <c r="U243" i="1"/>
  <c r="U241" i="1"/>
  <c r="U227" i="1"/>
  <c r="U226" i="1"/>
  <c r="U225" i="1"/>
  <c r="U219" i="1"/>
  <c r="U218" i="1"/>
  <c r="U212" i="1"/>
  <c r="U200" i="1"/>
  <c r="U184" i="1"/>
  <c r="U165" i="1"/>
  <c r="U163" i="1"/>
  <c r="U162" i="1"/>
  <c r="U161" i="1"/>
  <c r="U159" i="1"/>
  <c r="U158" i="1"/>
  <c r="U157" i="1"/>
  <c r="U155" i="1"/>
  <c r="U154" i="1"/>
  <c r="U147" i="1"/>
  <c r="U132" i="1"/>
  <c r="U130" i="1"/>
  <c r="U127" i="1"/>
  <c r="U125" i="1"/>
  <c r="U124" i="1"/>
  <c r="U123" i="1"/>
  <c r="U122" i="1"/>
  <c r="U118" i="1"/>
  <c r="U117" i="1"/>
  <c r="U115" i="1"/>
  <c r="U108" i="1"/>
  <c r="U102" i="1"/>
  <c r="U101" i="1"/>
  <c r="U100" i="1"/>
  <c r="U99" i="1"/>
  <c r="U98" i="1"/>
  <c r="U97" i="1"/>
  <c r="U96" i="1"/>
  <c r="U95" i="1"/>
  <c r="U94" i="1"/>
  <c r="U93" i="1"/>
  <c r="U92" i="1"/>
  <c r="U91" i="1"/>
  <c r="U87" i="1"/>
  <c r="U86" i="1"/>
  <c r="U84" i="1"/>
  <c r="U83" i="1"/>
  <c r="U82" i="1"/>
  <c r="U80" i="1"/>
  <c r="U79" i="1"/>
  <c r="U76" i="1"/>
  <c r="U65" i="1"/>
  <c r="U63" i="1"/>
  <c r="U61" i="1"/>
  <c r="U60" i="1"/>
  <c r="U59" i="1"/>
  <c r="U57" i="1"/>
  <c r="U51" i="1"/>
  <c r="U50" i="1"/>
  <c r="U46" i="1"/>
  <c r="U45" i="1"/>
  <c r="U44" i="1"/>
  <c r="U43" i="1"/>
  <c r="U42" i="1"/>
  <c r="U343" i="1"/>
  <c r="U342" i="1"/>
  <c r="U553" i="1"/>
  <c r="U339" i="1"/>
  <c r="U263" i="1"/>
  <c r="U258" i="1"/>
  <c r="U254" i="1"/>
  <c r="U252" i="1"/>
  <c r="U250" i="1"/>
  <c r="U248" i="1"/>
  <c r="U246" i="1"/>
  <c r="U235" i="1"/>
  <c r="U234" i="1"/>
  <c r="U233" i="1"/>
  <c r="U232" i="1"/>
  <c r="U231" i="1"/>
  <c r="U216" i="1"/>
  <c r="U215" i="1"/>
  <c r="U214" i="1"/>
  <c r="U182" i="1"/>
  <c r="U146" i="1"/>
  <c r="U144" i="1"/>
  <c r="U142" i="1"/>
  <c r="U140" i="1"/>
  <c r="U138" i="1"/>
  <c r="U137" i="1"/>
  <c r="U135" i="1"/>
  <c r="U67" i="1"/>
  <c r="U33" i="1"/>
  <c r="U30" i="1"/>
  <c r="U681" i="1"/>
  <c r="U680" i="1"/>
  <c r="U662" i="1"/>
  <c r="U661" i="1"/>
  <c r="U641" i="1"/>
  <c r="U640" i="1"/>
  <c r="U639" i="1"/>
  <c r="U638" i="1"/>
  <c r="U637" i="1"/>
  <c r="U636" i="1"/>
  <c r="U635" i="1"/>
  <c r="U634" i="1"/>
  <c r="U633" i="1"/>
  <c r="U632" i="1"/>
  <c r="U631" i="1"/>
  <c r="U630" i="1"/>
  <c r="U629" i="1"/>
  <c r="U628" i="1"/>
  <c r="U627" i="1"/>
  <c r="U626" i="1"/>
  <c r="U625" i="1"/>
  <c r="U621" i="1"/>
  <c r="U620" i="1"/>
  <c r="U619" i="1"/>
  <c r="U618" i="1"/>
  <c r="U617" i="1"/>
  <c r="U613" i="1"/>
  <c r="U611" i="1"/>
  <c r="U609" i="1"/>
  <c r="U607" i="1"/>
  <c r="U605" i="1"/>
  <c r="U603" i="1"/>
  <c r="U601" i="1"/>
  <c r="U599" i="1"/>
  <c r="U597" i="1"/>
  <c r="U590" i="1"/>
  <c r="U589" i="1"/>
  <c r="U588" i="1"/>
  <c r="U587" i="1"/>
  <c r="U586" i="1"/>
  <c r="U585" i="1"/>
  <c r="U584" i="1"/>
  <c r="U583" i="1"/>
  <c r="U582" i="1"/>
  <c r="U581" i="1"/>
  <c r="U580" i="1"/>
  <c r="U579" i="1"/>
  <c r="U578" i="1"/>
  <c r="U577" i="1"/>
  <c r="U576" i="1"/>
  <c r="U575" i="1"/>
  <c r="U574" i="1"/>
  <c r="U573" i="1"/>
  <c r="U572" i="1"/>
  <c r="U570" i="1"/>
  <c r="U569" i="1"/>
  <c r="U568" i="1"/>
  <c r="U567" i="1"/>
  <c r="U566" i="1"/>
  <c r="U565" i="1"/>
  <c r="U564" i="1"/>
  <c r="U548"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5" i="1"/>
  <c r="U514" i="1"/>
  <c r="U513" i="1"/>
  <c r="U512" i="1"/>
  <c r="U511" i="1"/>
  <c r="U510" i="1"/>
  <c r="U509" i="1"/>
  <c r="U508" i="1"/>
  <c r="U507" i="1"/>
  <c r="U506" i="1"/>
  <c r="U505" i="1"/>
  <c r="U504" i="1"/>
  <c r="U503" i="1"/>
  <c r="U502" i="1"/>
  <c r="U501" i="1"/>
  <c r="U500" i="1"/>
  <c r="U499" i="1"/>
  <c r="U498" i="1"/>
  <c r="U497" i="1"/>
  <c r="U496" i="1"/>
  <c r="U495" i="1"/>
  <c r="U494" i="1"/>
  <c r="U493" i="1"/>
  <c r="U478" i="1"/>
  <c r="U476" i="1"/>
  <c r="U475" i="1"/>
  <c r="U474" i="1"/>
  <c r="U473" i="1"/>
  <c r="U472" i="1"/>
  <c r="U471" i="1"/>
  <c r="U470" i="1"/>
  <c r="U469" i="1"/>
  <c r="U468" i="1"/>
  <c r="U467" i="1"/>
  <c r="U466" i="1"/>
  <c r="U465" i="1"/>
  <c r="U464" i="1"/>
  <c r="U463" i="1"/>
  <c r="U462" i="1"/>
  <c r="U461" i="1"/>
  <c r="U460" i="1"/>
  <c r="U459" i="1"/>
  <c r="U458" i="1"/>
  <c r="U457" i="1"/>
  <c r="U455" i="1"/>
  <c r="U454" i="1"/>
  <c r="U453" i="1"/>
  <c r="U452" i="1"/>
  <c r="U451" i="1"/>
  <c r="U450" i="1"/>
  <c r="U448" i="1"/>
  <c r="U447" i="1"/>
  <c r="U445" i="1"/>
  <c r="U444" i="1"/>
  <c r="U443" i="1"/>
  <c r="U442" i="1"/>
  <c r="U441" i="1"/>
  <c r="U440" i="1"/>
  <c r="U438" i="1"/>
  <c r="U436" i="1"/>
  <c r="U435" i="1"/>
  <c r="U434"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399" i="1"/>
  <c r="U398" i="1"/>
  <c r="U397" i="1"/>
  <c r="U396" i="1"/>
  <c r="U395" i="1"/>
  <c r="U394" i="1"/>
  <c r="U393" i="1"/>
  <c r="U392" i="1"/>
  <c r="U391" i="1"/>
  <c r="U390" i="1"/>
  <c r="U389" i="1"/>
  <c r="U388" i="1"/>
  <c r="U387" i="1"/>
  <c r="U386" i="1"/>
  <c r="U385" i="1"/>
  <c r="U384" i="1"/>
  <c r="U383" i="1"/>
  <c r="U378" i="1"/>
  <c r="U377" i="1"/>
  <c r="U376" i="1"/>
  <c r="U375" i="1"/>
  <c r="U374" i="1"/>
  <c r="U373" i="1"/>
  <c r="U371" i="1"/>
  <c r="U370" i="1"/>
  <c r="U369" i="1"/>
  <c r="U368" i="1"/>
  <c r="U367" i="1"/>
  <c r="U366" i="1"/>
  <c r="U365" i="1"/>
  <c r="U364" i="1"/>
  <c r="U363" i="1"/>
  <c r="U362" i="1"/>
  <c r="U361" i="1"/>
  <c r="U360" i="1"/>
  <c r="U359" i="1"/>
  <c r="U358" i="1"/>
  <c r="U357" i="1"/>
  <c r="U356" i="1"/>
  <c r="U355" i="1"/>
  <c r="U354" i="1"/>
  <c r="U353" i="1"/>
  <c r="U352" i="1"/>
  <c r="U351" i="1"/>
  <c r="U350" i="1"/>
  <c r="U349" i="1"/>
  <c r="U348" i="1"/>
  <c r="U324" i="1"/>
  <c r="U320" i="1"/>
  <c r="U319" i="1"/>
  <c r="U318" i="1"/>
  <c r="U317" i="1"/>
  <c r="U316" i="1"/>
  <c r="U315" i="1"/>
  <c r="U314" i="1"/>
  <c r="U313" i="1"/>
  <c r="U312" i="1"/>
  <c r="U311" i="1"/>
  <c r="U310" i="1"/>
  <c r="U309" i="1"/>
  <c r="U307" i="1"/>
  <c r="U306" i="1"/>
  <c r="U305" i="1"/>
  <c r="U275" i="1"/>
  <c r="U274" i="1"/>
  <c r="U273" i="1"/>
  <c r="U265" i="1"/>
  <c r="U262" i="1"/>
  <c r="U260" i="1"/>
  <c r="U237" i="1"/>
  <c r="U210" i="1"/>
  <c r="U209" i="1"/>
  <c r="U208" i="1"/>
  <c r="U207" i="1"/>
  <c r="U206" i="1"/>
  <c r="U205" i="1"/>
  <c r="U204" i="1"/>
  <c r="U203" i="1"/>
  <c r="U202" i="1"/>
  <c r="U201" i="1"/>
  <c r="U199" i="1"/>
  <c r="U198" i="1"/>
  <c r="U197" i="1"/>
  <c r="U191" i="1"/>
  <c r="U190" i="1"/>
  <c r="U189" i="1"/>
  <c r="U188" i="1"/>
  <c r="U187" i="1"/>
  <c r="U186" i="1"/>
  <c r="U180" i="1"/>
  <c r="U179" i="1"/>
  <c r="U178" i="1"/>
  <c r="U177" i="1"/>
  <c r="U176" i="1"/>
  <c r="U175" i="1"/>
  <c r="U174" i="1"/>
  <c r="U173" i="1"/>
  <c r="U172" i="1"/>
  <c r="U171" i="1"/>
  <c r="U170" i="1"/>
  <c r="U169" i="1"/>
  <c r="U168" i="1"/>
  <c r="U167" i="1"/>
  <c r="U149" i="1"/>
  <c r="U128" i="1"/>
  <c r="U120" i="1"/>
  <c r="U113" i="1"/>
  <c r="U112" i="1"/>
  <c r="U111" i="1"/>
  <c r="U110" i="1"/>
  <c r="U106" i="1"/>
  <c r="U105" i="1"/>
  <c r="U104" i="1"/>
  <c r="U89" i="1"/>
  <c r="U74" i="1"/>
  <c r="U73" i="1"/>
  <c r="U72" i="1"/>
  <c r="U55" i="1"/>
  <c r="U54" i="1"/>
  <c r="U53" i="1"/>
  <c r="U49" i="1"/>
  <c r="U48" i="1"/>
  <c r="U27" i="1"/>
  <c r="U25" i="1"/>
  <c r="U23" i="1"/>
  <c r="U346" i="1"/>
  <c r="U345" i="1"/>
  <c r="U299" i="1"/>
  <c r="U297" i="1"/>
  <c r="U295" i="1"/>
  <c r="U68" i="1"/>
  <c r="U562" i="1"/>
  <c r="U560" i="1"/>
  <c r="U558" i="1"/>
  <c r="U557" i="1"/>
  <c r="U555" i="1"/>
  <c r="U550" i="1"/>
  <c r="U337" i="1"/>
  <c r="U336" i="1"/>
  <c r="U335" i="1"/>
  <c r="U259" i="1"/>
  <c r="U119" i="1"/>
  <c r="U40" i="1"/>
  <c r="U38" i="1"/>
  <c r="U36" i="1"/>
  <c r="U34" i="1"/>
  <c r="U32" i="1"/>
  <c r="U15" i="1"/>
  <c r="U14" i="1"/>
  <c r="U13" i="1"/>
  <c r="U12" i="1"/>
  <c r="U8" i="1"/>
  <c r="U7" i="1"/>
  <c r="U6" i="1"/>
  <c r="I712" i="1"/>
  <c r="J712" i="1"/>
  <c r="K712" i="1"/>
  <c r="L712" i="1"/>
  <c r="M712" i="1"/>
  <c r="N712" i="1"/>
  <c r="O712" i="1"/>
  <c r="P712" i="1"/>
  <c r="Q712" i="1"/>
  <c r="R712" i="1"/>
  <c r="S712" i="1"/>
  <c r="U712" i="1" l="1"/>
  <c r="H712" i="1"/>
</calcChain>
</file>

<file path=xl/sharedStrings.xml><?xml version="1.0" encoding="utf-8"?>
<sst xmlns="http://schemas.openxmlformats.org/spreadsheetml/2006/main" count="2954" uniqueCount="1206">
  <si>
    <t>Unité</t>
  </si>
  <si>
    <t>84/82</t>
  </si>
  <si>
    <t>Calamagrostis OVERDAM</t>
  </si>
  <si>
    <t>Ophiopogon NIGRESCENS</t>
  </si>
  <si>
    <t>F</t>
  </si>
  <si>
    <t>1962-28</t>
  </si>
  <si>
    <t>1962-84</t>
  </si>
  <si>
    <t>2156-102</t>
  </si>
  <si>
    <t>2156-28</t>
  </si>
  <si>
    <t>2157-102</t>
  </si>
  <si>
    <t>2157-28</t>
  </si>
  <si>
    <t>3326-102</t>
  </si>
  <si>
    <t>3326-84</t>
  </si>
  <si>
    <t>3327-102</t>
  </si>
  <si>
    <t>3327-28</t>
  </si>
  <si>
    <t>2498-102</t>
  </si>
  <si>
    <t>2498-28</t>
  </si>
  <si>
    <t>4498-155</t>
  </si>
  <si>
    <t>4498-84</t>
  </si>
  <si>
    <t>8161-28</t>
  </si>
  <si>
    <t>8161-40</t>
  </si>
  <si>
    <t>8161-84</t>
  </si>
  <si>
    <t>8162-40</t>
  </si>
  <si>
    <t>8162-84</t>
  </si>
  <si>
    <t>8327-40</t>
  </si>
  <si>
    <t>8327-84</t>
  </si>
  <si>
    <t>8067-40</t>
  </si>
  <si>
    <t>8067-84</t>
  </si>
  <si>
    <t>7201-40</t>
  </si>
  <si>
    <t>7201-84</t>
  </si>
  <si>
    <t>8069-40</t>
  </si>
  <si>
    <t>8069-84</t>
  </si>
  <si>
    <t>3319-40</t>
  </si>
  <si>
    <t>7646-28</t>
  </si>
  <si>
    <t>7646-84</t>
  </si>
  <si>
    <t>9120-28</t>
  </si>
  <si>
    <t>9120-84</t>
  </si>
  <si>
    <t>3630-28</t>
  </si>
  <si>
    <t>3630-84</t>
  </si>
  <si>
    <t>3629-28</t>
  </si>
  <si>
    <t>3629-84</t>
  </si>
  <si>
    <t>3631-28</t>
  </si>
  <si>
    <t>3631-84</t>
  </si>
  <si>
    <t>2033-102</t>
  </si>
  <si>
    <t>2033-84</t>
  </si>
  <si>
    <t>7669-155</t>
  </si>
  <si>
    <t>2143-155</t>
  </si>
  <si>
    <t>2143-40</t>
  </si>
  <si>
    <t>3852-155</t>
  </si>
  <si>
    <t>3852-40</t>
  </si>
  <si>
    <t>2150-155</t>
  </si>
  <si>
    <t>2468-155</t>
  </si>
  <si>
    <t>3767-102</t>
  </si>
  <si>
    <t>3767-40</t>
  </si>
  <si>
    <t>3940-102</t>
  </si>
  <si>
    <t>3940-40</t>
  </si>
  <si>
    <t>7650-102</t>
  </si>
  <si>
    <t>7650-40</t>
  </si>
  <si>
    <t>7675-40</t>
  </si>
  <si>
    <t>Panicum Vir. PRAIRIE SKY</t>
  </si>
  <si>
    <t>102/100</t>
  </si>
  <si>
    <t>x.40</t>
  </si>
  <si>
    <t>x.28</t>
  </si>
  <si>
    <t>160/155</t>
  </si>
  <si>
    <t>£</t>
  </si>
  <si>
    <t>8547-102</t>
  </si>
  <si>
    <t>8548-102</t>
  </si>
  <si>
    <t>8549-102</t>
  </si>
  <si>
    <t>2495-102</t>
  </si>
  <si>
    <t>1910-102</t>
  </si>
  <si>
    <t>6940-102</t>
  </si>
  <si>
    <t>3854-102</t>
  </si>
  <si>
    <t>4494-102</t>
  </si>
  <si>
    <t>5804-102</t>
  </si>
  <si>
    <t>5805-102</t>
  </si>
  <si>
    <t>5806-102</t>
  </si>
  <si>
    <t>8065-84</t>
  </si>
  <si>
    <t>2673-84</t>
  </si>
  <si>
    <t>5609-84</t>
  </si>
  <si>
    <t>2510-84</t>
  </si>
  <si>
    <t>7697-84</t>
  </si>
  <si>
    <t>7251-84</t>
  </si>
  <si>
    <t>7252-84</t>
  </si>
  <si>
    <t>7253-84</t>
  </si>
  <si>
    <t>8551-84</t>
  </si>
  <si>
    <t>7256-84</t>
  </si>
  <si>
    <t>2347-84</t>
  </si>
  <si>
    <t>3978-84</t>
  </si>
  <si>
    <t>1232-40</t>
  </si>
  <si>
    <t>4144-102</t>
  </si>
  <si>
    <t>5921-84</t>
  </si>
  <si>
    <t>5935-102</t>
  </si>
  <si>
    <t>5936-102</t>
  </si>
  <si>
    <t>Anémone WHIRLWIND</t>
  </si>
  <si>
    <t>Anémone ANDRÉA ATKINSON</t>
  </si>
  <si>
    <t>Anémone HONORINE JOBERT</t>
  </si>
  <si>
    <t>Anémone REINE CHARLOTTE</t>
  </si>
  <si>
    <t>Anémone MONTÉ rose</t>
  </si>
  <si>
    <t>Anémone SÉRÉNADE</t>
  </si>
  <si>
    <t>Hakonéchloa MACRA Albo-Striata</t>
  </si>
  <si>
    <t>Hakonéchloa MACRA Greenhills</t>
  </si>
  <si>
    <t>Impérata RED BARON</t>
  </si>
  <si>
    <t>Y01130</t>
  </si>
  <si>
    <t>Y01301</t>
  </si>
  <si>
    <t>Y01304</t>
  </si>
  <si>
    <t>Y01303</t>
  </si>
  <si>
    <t>Y01302</t>
  </si>
  <si>
    <t>Y01330-E</t>
  </si>
  <si>
    <t>Y01890</t>
  </si>
  <si>
    <t>Y01430</t>
  </si>
  <si>
    <t>Y01701</t>
  </si>
  <si>
    <t>Y01702</t>
  </si>
  <si>
    <t>Y01703</t>
  </si>
  <si>
    <t>Y01706</t>
  </si>
  <si>
    <t>Y01704</t>
  </si>
  <si>
    <t>Y01730</t>
  </si>
  <si>
    <t>Y01735</t>
  </si>
  <si>
    <t>Y01736</t>
  </si>
  <si>
    <t>Y01750</t>
  </si>
  <si>
    <t>Y01751</t>
  </si>
  <si>
    <t>Y01899</t>
  </si>
  <si>
    <t>Y01905</t>
  </si>
  <si>
    <t>Y01906</t>
  </si>
  <si>
    <t>Y01907</t>
  </si>
  <si>
    <t>Y02480</t>
  </si>
  <si>
    <t>Y03220</t>
  </si>
  <si>
    <t>Y03230</t>
  </si>
  <si>
    <t>Y03231</t>
  </si>
  <si>
    <t>Y03286</t>
  </si>
  <si>
    <t>Y03282</t>
  </si>
  <si>
    <t>Y03285</t>
  </si>
  <si>
    <t>Y03281</t>
  </si>
  <si>
    <t>Y03287</t>
  </si>
  <si>
    <t>Y03350</t>
  </si>
  <si>
    <t>Y03355</t>
  </si>
  <si>
    <t>Y03356</t>
  </si>
  <si>
    <t>Y03401</t>
  </si>
  <si>
    <t>Y03402</t>
  </si>
  <si>
    <t>Y03403</t>
  </si>
  <si>
    <t>Y03404</t>
  </si>
  <si>
    <t>Y03410</t>
  </si>
  <si>
    <t>Y03405</t>
  </si>
  <si>
    <t>Y03406</t>
  </si>
  <si>
    <t>Y03407</t>
  </si>
  <si>
    <t>Y03408</t>
  </si>
  <si>
    <t>Y03409</t>
  </si>
  <si>
    <t>Y03411</t>
  </si>
  <si>
    <t>Y03412</t>
  </si>
  <si>
    <t>Y03475</t>
  </si>
  <si>
    <t>Y03430</t>
  </si>
  <si>
    <t>Y03432</t>
  </si>
  <si>
    <t>Y03431</t>
  </si>
  <si>
    <t>Y03434</t>
  </si>
  <si>
    <t>Y03435</t>
  </si>
  <si>
    <t>Y03806</t>
  </si>
  <si>
    <t>Y03801-E</t>
  </si>
  <si>
    <t>Y03898</t>
  </si>
  <si>
    <t>Y04450</t>
  </si>
  <si>
    <t>Y04510</t>
  </si>
  <si>
    <t>Y04601</t>
  </si>
  <si>
    <t>Y18501</t>
  </si>
  <si>
    <t>Y05110</t>
  </si>
  <si>
    <t>Y05202</t>
  </si>
  <si>
    <t>Y05203</t>
  </si>
  <si>
    <t>Y07702</t>
  </si>
  <si>
    <t>Y07826</t>
  </si>
  <si>
    <t>Y07701</t>
  </si>
  <si>
    <t>Y05266</t>
  </si>
  <si>
    <t>Y05261</t>
  </si>
  <si>
    <t>Y05264</t>
  </si>
  <si>
    <t>Y05262</t>
  </si>
  <si>
    <t>Y05263</t>
  </si>
  <si>
    <t>Y05402</t>
  </si>
  <si>
    <t>Y05404</t>
  </si>
  <si>
    <t>Y06101</t>
  </si>
  <si>
    <t>Y06103</t>
  </si>
  <si>
    <t>Y06102</t>
  </si>
  <si>
    <t>Y07308</t>
  </si>
  <si>
    <t>Y07309</t>
  </si>
  <si>
    <t>Y07310</t>
  </si>
  <si>
    <t>Y07311</t>
  </si>
  <si>
    <t>Y07312</t>
  </si>
  <si>
    <t>Y07320</t>
  </si>
  <si>
    <t>Y07313</t>
  </si>
  <si>
    <t>Y07314</t>
  </si>
  <si>
    <t>Y07315</t>
  </si>
  <si>
    <t>Y07319</t>
  </si>
  <si>
    <t>Y07318</t>
  </si>
  <si>
    <t>Y07316</t>
  </si>
  <si>
    <t>Y07317</t>
  </si>
  <si>
    <t>Y07304</t>
  </si>
  <si>
    <t>Y07501</t>
  </si>
  <si>
    <t>Y07830</t>
  </si>
  <si>
    <t>Y07827</t>
  </si>
  <si>
    <t>Y07829</t>
  </si>
  <si>
    <t>Y07828</t>
  </si>
  <si>
    <t>Y07601</t>
  </si>
  <si>
    <t>Y07602</t>
  </si>
  <si>
    <t>Y07801</t>
  </si>
  <si>
    <t>Y07803</t>
  </si>
  <si>
    <t>Y07804</t>
  </si>
  <si>
    <t>Y07802</t>
  </si>
  <si>
    <t>Y07821</t>
  </si>
  <si>
    <t>Y07820</t>
  </si>
  <si>
    <t>Y07823</t>
  </si>
  <si>
    <t>Y07824</t>
  </si>
  <si>
    <t>Y07825</t>
  </si>
  <si>
    <t>Y07822</t>
  </si>
  <si>
    <t>Y07251</t>
  </si>
  <si>
    <t>Y12411</t>
  </si>
  <si>
    <t>Y12412</t>
  </si>
  <si>
    <t>Y12413</t>
  </si>
  <si>
    <t>Y08201</t>
  </si>
  <si>
    <t>Y08202</t>
  </si>
  <si>
    <t>Y08301</t>
  </si>
  <si>
    <t>Y08304</t>
  </si>
  <si>
    <t>Y08302</t>
  </si>
  <si>
    <t>Y08310</t>
  </si>
  <si>
    <t>Y08309</t>
  </si>
  <si>
    <t>Y08311</t>
  </si>
  <si>
    <t>Y08306</t>
  </si>
  <si>
    <t>Y08307</t>
  </si>
  <si>
    <t>Y08308</t>
  </si>
  <si>
    <t>Y09101</t>
  </si>
  <si>
    <t>Y08902</t>
  </si>
  <si>
    <t>Y10101</t>
  </si>
  <si>
    <t>Y11101</t>
  </si>
  <si>
    <t>Y12301-E</t>
  </si>
  <si>
    <t>Y12303-E</t>
  </si>
  <si>
    <t>Y12303</t>
  </si>
  <si>
    <t>Y12402</t>
  </si>
  <si>
    <t>Y12703</t>
  </si>
  <si>
    <t>Y12702</t>
  </si>
  <si>
    <t>Y12701</t>
  </si>
  <si>
    <t>Y12801</t>
  </si>
  <si>
    <t>Y12802</t>
  </si>
  <si>
    <t>Y12821</t>
  </si>
  <si>
    <t>Y12820</t>
  </si>
  <si>
    <t>Y12901</t>
  </si>
  <si>
    <t>Y12902</t>
  </si>
  <si>
    <t>Y13301</t>
  </si>
  <si>
    <t>Y13402</t>
  </si>
  <si>
    <t>Y13503</t>
  </si>
  <si>
    <t>Y13519</t>
  </si>
  <si>
    <t>Y13504</t>
  </si>
  <si>
    <t>Y13709</t>
  </si>
  <si>
    <t>Y13710</t>
  </si>
  <si>
    <t>Y13711</t>
  </si>
  <si>
    <t>Y13708</t>
  </si>
  <si>
    <t>Y13706</t>
  </si>
  <si>
    <t>Y13707</t>
  </si>
  <si>
    <t>Y13705</t>
  </si>
  <si>
    <t>Y13701</t>
  </si>
  <si>
    <t>Y13702</t>
  </si>
  <si>
    <t>Y13703</t>
  </si>
  <si>
    <t>Y15101</t>
  </si>
  <si>
    <t>Y15102</t>
  </si>
  <si>
    <t>Y15104</t>
  </si>
  <si>
    <t>Y15105</t>
  </si>
  <si>
    <t>Y15106</t>
  </si>
  <si>
    <t>Y15107</t>
  </si>
  <si>
    <t>Y15103</t>
  </si>
  <si>
    <t>Y15201</t>
  </si>
  <si>
    <t>Y15790</t>
  </si>
  <si>
    <t>Y16110</t>
  </si>
  <si>
    <t>Y16120</t>
  </si>
  <si>
    <t>Y16122</t>
  </si>
  <si>
    <t>Y16123</t>
  </si>
  <si>
    <t>Y16140</t>
  </si>
  <si>
    <t>Y16141</t>
  </si>
  <si>
    <t>Y16143</t>
  </si>
  <si>
    <t>Y16144</t>
  </si>
  <si>
    <t>Y16145</t>
  </si>
  <si>
    <t>Y16142</t>
  </si>
  <si>
    <t>Y16101</t>
  </si>
  <si>
    <t>Y16102</t>
  </si>
  <si>
    <t>Y16103</t>
  </si>
  <si>
    <t>Y16104</t>
  </si>
  <si>
    <t>Y16105</t>
  </si>
  <si>
    <t>Y16121</t>
  </si>
  <si>
    <t>Y16130</t>
  </si>
  <si>
    <t>Y16131</t>
  </si>
  <si>
    <t>Y16132</t>
  </si>
  <si>
    <t>Y16133</t>
  </si>
  <si>
    <t>Y16201</t>
  </si>
  <si>
    <t>Y16202</t>
  </si>
  <si>
    <t>Y16203</t>
  </si>
  <si>
    <t>Y16204</t>
  </si>
  <si>
    <t>Y16205</t>
  </si>
  <si>
    <t>Y16206</t>
  </si>
  <si>
    <t>Y16401</t>
  </si>
  <si>
    <t>Y16520</t>
  </si>
  <si>
    <t>Y16517</t>
  </si>
  <si>
    <t>Y16510</t>
  </si>
  <si>
    <t>Y16511</t>
  </si>
  <si>
    <t>Y16516</t>
  </si>
  <si>
    <t>Y16526</t>
  </si>
  <si>
    <t>Y16513</t>
  </si>
  <si>
    <t>Y16519</t>
  </si>
  <si>
    <t>Y16527</t>
  </si>
  <si>
    <t>Y16518</t>
  </si>
  <si>
    <t>Y16514</t>
  </si>
  <si>
    <t>Y16515</t>
  </si>
  <si>
    <t>Y16512</t>
  </si>
  <si>
    <t>Y16531</t>
  </si>
  <si>
    <t>Y16538</t>
  </si>
  <si>
    <t>Y16532</t>
  </si>
  <si>
    <t>Y16530</t>
  </si>
  <si>
    <t>Y16539</t>
  </si>
  <si>
    <t>Y16534</t>
  </si>
  <si>
    <t>Y16522</t>
  </si>
  <si>
    <t>Y16545</t>
  </si>
  <si>
    <t>Y16540</t>
  </si>
  <si>
    <t>Y16536</t>
  </si>
  <si>
    <t>Y16542</t>
  </si>
  <si>
    <t>Y16541</t>
  </si>
  <si>
    <t>Y16543</t>
  </si>
  <si>
    <t>Y16535</t>
  </si>
  <si>
    <t>Y22904</t>
  </si>
  <si>
    <t>Y22905</t>
  </si>
  <si>
    <t>Y22906</t>
  </si>
  <si>
    <t>Y22907</t>
  </si>
  <si>
    <t>Y22911</t>
  </si>
  <si>
    <t>Y22908</t>
  </si>
  <si>
    <t>Y22910</t>
  </si>
  <si>
    <t>Y22928</t>
  </si>
  <si>
    <t>Y22913</t>
  </si>
  <si>
    <t>Y22914</t>
  </si>
  <si>
    <t>Y22915</t>
  </si>
  <si>
    <t>Y22902</t>
  </si>
  <si>
    <t>Y22917</t>
  </si>
  <si>
    <t>Y22903</t>
  </si>
  <si>
    <t>Y22918</t>
  </si>
  <si>
    <t>Y22901</t>
  </si>
  <si>
    <t>Y22923</t>
  </si>
  <si>
    <t>Y22919</t>
  </si>
  <si>
    <t>Y22991</t>
  </si>
  <si>
    <t>Y22920</t>
  </si>
  <si>
    <t>Y22921</t>
  </si>
  <si>
    <t>Y22930</t>
  </si>
  <si>
    <t>Y22929</t>
  </si>
  <si>
    <t>Y22922</t>
  </si>
  <si>
    <t>Y22934</t>
  </si>
  <si>
    <t>Y22925</t>
  </si>
  <si>
    <t>Y22926</t>
  </si>
  <si>
    <t>Y22916</t>
  </si>
  <si>
    <t>Y22935</t>
  </si>
  <si>
    <t>Y22932</t>
  </si>
  <si>
    <t>Y22933</t>
  </si>
  <si>
    <t>Y22916-E</t>
  </si>
  <si>
    <t>Y16627</t>
  </si>
  <si>
    <t>Y16790</t>
  </si>
  <si>
    <t>Y16505</t>
  </si>
  <si>
    <t>Y16507</t>
  </si>
  <si>
    <t>Y16501</t>
  </si>
  <si>
    <t>Y16503</t>
  </si>
  <si>
    <t>Y16792</t>
  </si>
  <si>
    <t>Y16350</t>
  </si>
  <si>
    <t>Y16352</t>
  </si>
  <si>
    <t>Y16351</t>
  </si>
  <si>
    <t>Y16353</t>
  </si>
  <si>
    <t>Y16364</t>
  </si>
  <si>
    <t>Y16354</t>
  </si>
  <si>
    <t>Y16559</t>
  </si>
  <si>
    <t>Y16670</t>
  </si>
  <si>
    <t>Y16564</t>
  </si>
  <si>
    <t>Y16355</t>
  </si>
  <si>
    <t>Y16553</t>
  </si>
  <si>
    <t>Y16601</t>
  </si>
  <si>
    <t>Y16357</t>
  </si>
  <si>
    <t>Y16568</t>
  </si>
  <si>
    <t>Y16356</t>
  </si>
  <si>
    <t>Y16602</t>
  </si>
  <si>
    <t>Y16569</t>
  </si>
  <si>
    <t>Y16571</t>
  </si>
  <si>
    <t>Y16358</t>
  </si>
  <si>
    <t>Y16603</t>
  </si>
  <si>
    <t>Y16359</t>
  </si>
  <si>
    <t>Y16557</t>
  </si>
  <si>
    <t>Y16574</t>
  </si>
  <si>
    <t>Y16360</t>
  </si>
  <si>
    <t>Y16577</t>
  </si>
  <si>
    <t>Y16576</t>
  </si>
  <si>
    <t>Y16581</t>
  </si>
  <si>
    <t>Y16572</t>
  </si>
  <si>
    <t>Y16594</t>
  </si>
  <si>
    <t>Y16580</t>
  </si>
  <si>
    <t>Y16578</t>
  </si>
  <si>
    <t>Y16556</t>
  </si>
  <si>
    <t>Y16590</t>
  </si>
  <si>
    <t>Y16591</t>
  </si>
  <si>
    <t>Y16592</t>
  </si>
  <si>
    <t>Y16561</t>
  </si>
  <si>
    <t>Y16593</t>
  </si>
  <si>
    <t>Y16573</t>
  </si>
  <si>
    <t>Y16357-E</t>
  </si>
  <si>
    <t>Y16356-E</t>
  </si>
  <si>
    <t>Y16359-E</t>
  </si>
  <si>
    <t>Y16556-E</t>
  </si>
  <si>
    <t>Y16630</t>
  </si>
  <si>
    <t>Y16631</t>
  </si>
  <si>
    <t>Y16632</t>
  </si>
  <si>
    <t>Y16633</t>
  </si>
  <si>
    <t>Y16634</t>
  </si>
  <si>
    <t>Y16635</t>
  </si>
  <si>
    <t>Y16636</t>
  </si>
  <si>
    <t>Y16698</t>
  </si>
  <si>
    <t>Y16697</t>
  </si>
  <si>
    <t>Y16695</t>
  </si>
  <si>
    <t>Y16696</t>
  </si>
  <si>
    <t>Y16694</t>
  </si>
  <si>
    <t>Y16638</t>
  </si>
  <si>
    <t>Y16639</t>
  </si>
  <si>
    <t>Y16693</t>
  </si>
  <si>
    <t>Y16930</t>
  </si>
  <si>
    <t>Y16940</t>
  </si>
  <si>
    <t>Y16941</t>
  </si>
  <si>
    <t>Y16943</t>
  </si>
  <si>
    <t>Y16944</t>
  </si>
  <si>
    <t>Y16950</t>
  </si>
  <si>
    <t>Y16945</t>
  </si>
  <si>
    <t>Y16951</t>
  </si>
  <si>
    <t>Y16952</t>
  </si>
  <si>
    <t>Y16955</t>
  </si>
  <si>
    <t>Y16953</t>
  </si>
  <si>
    <t>Y16966</t>
  </si>
  <si>
    <t>Y16954</t>
  </si>
  <si>
    <t>Y16793</t>
  </si>
  <si>
    <t>Y16978</t>
  </si>
  <si>
    <t>Y16972</t>
  </si>
  <si>
    <t>Y16977</t>
  </si>
  <si>
    <t>Y16979</t>
  </si>
  <si>
    <t>Y16254</t>
  </si>
  <si>
    <t>Y16258</t>
  </si>
  <si>
    <t>Y16256</t>
  </si>
  <si>
    <t>Y16259</t>
  </si>
  <si>
    <t>Y16255</t>
  </si>
  <si>
    <t>Y16253</t>
  </si>
  <si>
    <t>Y16261</t>
  </si>
  <si>
    <t>Y16270</t>
  </si>
  <si>
    <t>Y16271</t>
  </si>
  <si>
    <t>Y16272</t>
  </si>
  <si>
    <t>Y16980</t>
  </si>
  <si>
    <t>Y16981</t>
  </si>
  <si>
    <t>Y16982</t>
  </si>
  <si>
    <t>Y16984</t>
  </si>
  <si>
    <t>Y16985</t>
  </si>
  <si>
    <t>Y16995</t>
  </si>
  <si>
    <t>Y16986</t>
  </si>
  <si>
    <t>Y16989</t>
  </si>
  <si>
    <t>Y16983</t>
  </si>
  <si>
    <t>Y16980-S</t>
  </si>
  <si>
    <t>Y16981-S</t>
  </si>
  <si>
    <t>Y16982-S</t>
  </si>
  <si>
    <t>Y16984-S</t>
  </si>
  <si>
    <t>Y16985-S</t>
  </si>
  <si>
    <t>Y16986-S</t>
  </si>
  <si>
    <t>Y16989-S</t>
  </si>
  <si>
    <t>Y16983-S</t>
  </si>
  <si>
    <t>Y17117</t>
  </si>
  <si>
    <t>Y17118</t>
  </si>
  <si>
    <t>Y17115</t>
  </si>
  <si>
    <t>Y17116</t>
  </si>
  <si>
    <t>Y16988</t>
  </si>
  <si>
    <t>Y18103</t>
  </si>
  <si>
    <t>Y18111</t>
  </si>
  <si>
    <t>Y18112</t>
  </si>
  <si>
    <t>Y18110</t>
  </si>
  <si>
    <t>Y18115</t>
  </si>
  <si>
    <t>Y18114</t>
  </si>
  <si>
    <t>Y19101</t>
  </si>
  <si>
    <t>Y19102</t>
  </si>
  <si>
    <t>Y19202</t>
  </si>
  <si>
    <t>Y19203</t>
  </si>
  <si>
    <t>Y19413</t>
  </si>
  <si>
    <t>Y19501</t>
  </si>
  <si>
    <t>Y19502</t>
  </si>
  <si>
    <t>Y19503</t>
  </si>
  <si>
    <t>Y19601</t>
  </si>
  <si>
    <t>Y19602</t>
  </si>
  <si>
    <t>Y19806</t>
  </si>
  <si>
    <t>Y19802</t>
  </si>
  <si>
    <t>Y19808</t>
  </si>
  <si>
    <t>Y19807</t>
  </si>
  <si>
    <t>Y19809</t>
  </si>
  <si>
    <t>Y19804</t>
  </si>
  <si>
    <t>Y19805</t>
  </si>
  <si>
    <t>Y19813</t>
  </si>
  <si>
    <t>Y19815</t>
  </si>
  <si>
    <t>Y19812</t>
  </si>
  <si>
    <t>Y19816</t>
  </si>
  <si>
    <t>Y19870</t>
  </si>
  <si>
    <t>Y19910-S</t>
  </si>
  <si>
    <t>Y19920</t>
  </si>
  <si>
    <t>Y20301</t>
  </si>
  <si>
    <t>Y20302</t>
  </si>
  <si>
    <t>Y20303</t>
  </si>
  <si>
    <t>Y20304</t>
  </si>
  <si>
    <t>Y20309</t>
  </si>
  <si>
    <t>Y20310</t>
  </si>
  <si>
    <t>Y20150</t>
  </si>
  <si>
    <t>Y21101</t>
  </si>
  <si>
    <t>Y20590</t>
  </si>
  <si>
    <t>Y22951</t>
  </si>
  <si>
    <t>Y26101</t>
  </si>
  <si>
    <t>Acorus OGON</t>
  </si>
  <si>
    <t>Carex EVERGOLD</t>
  </si>
  <si>
    <t>Carex EVERLIME®</t>
  </si>
  <si>
    <t>Cinéraire VIRA-VIRA</t>
  </si>
  <si>
    <t>Gazania KISS bronze</t>
  </si>
  <si>
    <t>Gazania KISS rose</t>
  </si>
  <si>
    <t>Gazania KISS mélange</t>
  </si>
  <si>
    <t>Gazania BIG KISS mélange</t>
  </si>
  <si>
    <t>Lupin LUPINI mélange</t>
  </si>
  <si>
    <t>Lupin RUSSEL mélange</t>
  </si>
  <si>
    <t>Luzula SYLVATICA</t>
  </si>
  <si>
    <t>Millium LIMELIGHT</t>
  </si>
  <si>
    <t>Muflier ROCKET mélange</t>
  </si>
  <si>
    <t>Muflier SNAPPY mélange</t>
  </si>
  <si>
    <t>Muflier SONNET mélange</t>
  </si>
  <si>
    <t>Œillet de Chine DIANA mélange</t>
  </si>
  <si>
    <t>Pâquerette BELLADAISY mélange</t>
  </si>
  <si>
    <t>Pâquerette TASSO mélange</t>
  </si>
  <si>
    <t>Pâquerette HABANERA mélange</t>
  </si>
  <si>
    <t>Pâquerette SPEEDSTAR mélange</t>
  </si>
  <si>
    <t>Primevère Den. COROLLA blanc</t>
  </si>
  <si>
    <t>Primevère Den. COROLLA bleu lavande</t>
  </si>
  <si>
    <t>Primevère Den. COROLLA rose foncé</t>
  </si>
  <si>
    <t>Sagine SUBULATA blanc</t>
  </si>
  <si>
    <t>Santoline GRISE</t>
  </si>
  <si>
    <t>Santoline VERTE</t>
  </si>
  <si>
    <t>Saxifrage BLANC</t>
  </si>
  <si>
    <t>Sempervivum WILLIAM LAURENCE bicolore</t>
  </si>
  <si>
    <r>
      <t>Silène Pen. TRIOMPHE carmin</t>
    </r>
    <r>
      <rPr>
        <i/>
        <sz val="10"/>
        <rFont val="Calibri"/>
        <family val="2"/>
      </rPr>
      <t xml:space="preserve"> </t>
    </r>
  </si>
  <si>
    <t>Souci COSTA mélange</t>
  </si>
  <si>
    <t>Tiarella CORDIFOLIA</t>
  </si>
  <si>
    <t>Y04510-S</t>
  </si>
  <si>
    <t>Y16995-S</t>
  </si>
  <si>
    <t>Ajuga Rep. CHOCOLATE CHIP</t>
  </si>
  <si>
    <t>Aubriète ROYAL bleu</t>
  </si>
  <si>
    <t>Aubriète ROYAL rouge</t>
  </si>
  <si>
    <t>Aubriète ROYAL violet</t>
  </si>
  <si>
    <t>Campanule PORTENSCHLAGIANA</t>
  </si>
  <si>
    <t>Centaurée MONTANA</t>
  </si>
  <si>
    <t>Centranthus RUBER Albus</t>
  </si>
  <si>
    <t>Centranthus RUBER RosenRot</t>
  </si>
  <si>
    <t xml:space="preserve">Chou (d'ornement) NAGOYA blanc </t>
  </si>
  <si>
    <t>Chou (d'ornement) NAGOYA rose</t>
  </si>
  <si>
    <t>Chou (d'ornement) NAGOYA rouge</t>
  </si>
  <si>
    <t>Chou (d'ornement) NOIR DE TOSCANE</t>
  </si>
  <si>
    <t>Chou (d'ornement) PIDGEON blanc</t>
  </si>
  <si>
    <t>Chou (d'ornement) REDBOR</t>
  </si>
  <si>
    <t>Chou (d'ornement) REFLEX</t>
  </si>
  <si>
    <t>Chrysanthème [Leucanthemum] Coc. ROBINSON rouge</t>
  </si>
  <si>
    <r>
      <t>Chrysanthème [Paludosum] SNOWLAND</t>
    </r>
    <r>
      <rPr>
        <i/>
        <sz val="10"/>
        <rFont val="Calibri"/>
        <family val="2"/>
      </rPr>
      <t xml:space="preserve"> </t>
    </r>
  </si>
  <si>
    <r>
      <t xml:space="preserve">Cinéraire NEW LOOK </t>
    </r>
    <r>
      <rPr>
        <sz val="11"/>
        <rFont val="Calibri"/>
        <family val="2"/>
      </rPr>
      <t>(CIRRUS)</t>
    </r>
  </si>
  <si>
    <t>Cinéraire QUICKSILVER</t>
  </si>
  <si>
    <t>Cinéraire SILVERADO</t>
  </si>
  <si>
    <t>Cinéraire SILVERDUST</t>
  </si>
  <si>
    <t>Coréopsis EARLY SUNRISE</t>
  </si>
  <si>
    <t>Digitale DALMATIAN mélange</t>
  </si>
  <si>
    <t>Doronicum LITTLE LÉO</t>
  </si>
  <si>
    <t>Gaura LINDHEIMERI</t>
  </si>
  <si>
    <t xml:space="preserve">Gazania KISS blanc </t>
  </si>
  <si>
    <t xml:space="preserve">Gazania KISS jaune </t>
  </si>
  <si>
    <t>Gazania KISS jaune d'or</t>
  </si>
  <si>
    <t>Gazania KISS Mahogany</t>
  </si>
  <si>
    <t>Giroflée [Erysimum] CITRONA jaune</t>
  </si>
  <si>
    <t>Giroflée [Erysimum] LINIFOLIUM mauve</t>
  </si>
  <si>
    <t>Giroflée [Erysimum] Mat. CINDERELLA mélange</t>
  </si>
  <si>
    <t xml:space="preserve">Giroflée [Erysimum] Mat. CINDERELLA pourpre </t>
  </si>
  <si>
    <t>Giroflée [Erysimum] Rav. BEDDER jaune d'or</t>
  </si>
  <si>
    <t>Giroflée [Erysimum] Rav. BEDDER mélange</t>
  </si>
  <si>
    <t>Giroflée [Erysimum] Rav. BEDDER orange</t>
  </si>
  <si>
    <t>Giroflée [Erysimum] Rav. BEDDER Primerose</t>
  </si>
  <si>
    <t xml:space="preserve">Giroflée [Erysimum] Rav. SUGAR RUSH jaune d'or </t>
  </si>
  <si>
    <t>Giroflée [Erysimum] Rav. SUGAR RUSH mélange</t>
  </si>
  <si>
    <t>Giroflée [Erysimum] Rav. SUGAR RUSH orange</t>
  </si>
  <si>
    <t>Giroflée [Erysimum] Rav. SUGAR RUSH pourpre bicolor</t>
  </si>
  <si>
    <t>Giroflée [Erysimum] Rav. SUGAR RUSH rouge</t>
  </si>
  <si>
    <t>Lupin LUPINI blanc</t>
  </si>
  <si>
    <t>Lysimachia GOLDILOCKS</t>
  </si>
  <si>
    <t>Myosotis BELLAMY blanc</t>
  </si>
  <si>
    <t>Myosotis BELLAMY bleu</t>
  </si>
  <si>
    <t>Myosotis BELLAMY mélange</t>
  </si>
  <si>
    <t>Myosotis BELLAMY rose</t>
  </si>
  <si>
    <t>Myosotis COMPINDI</t>
  </si>
  <si>
    <t>Myosotis HAUT blanc</t>
  </si>
  <si>
    <t>Myosotis HAUT bleu</t>
  </si>
  <si>
    <t>Myosotis HAUT rose</t>
  </si>
  <si>
    <t>Myosotis MIRO</t>
  </si>
  <si>
    <t>Origan VULGARE</t>
  </si>
  <si>
    <t>Pâquerette BELLADAISY blanc</t>
  </si>
  <si>
    <t>Pâquerette BELLADAISY rose</t>
  </si>
  <si>
    <t>Pâquerette BELLADAISY rose tendre</t>
  </si>
  <si>
    <t>Pâquerette BELLADAISY rouge</t>
  </si>
  <si>
    <t xml:space="preserve">Pâquerette HABANERA blanc </t>
  </si>
  <si>
    <t>Pâquerette HABANERA blanc à pointe rouge</t>
  </si>
  <si>
    <t xml:space="preserve">Pâquerette HABANERA rose </t>
  </si>
  <si>
    <t>Pâquerette HABANERA rouge</t>
  </si>
  <si>
    <t>Pâquerette ROGGLI blanc</t>
  </si>
  <si>
    <t>Pâquerette ROGGLI rose</t>
  </si>
  <si>
    <t>Pâquerette ROGGLI rouge</t>
  </si>
  <si>
    <t>Pâquerette ROGGLI saumon</t>
  </si>
  <si>
    <t>Pâquerette SPEEDSTAR blanc</t>
  </si>
  <si>
    <t xml:space="preserve">Pâquerette SPEEDSTAR rose </t>
  </si>
  <si>
    <t>Pâquerette SPEEDSTAR rouge</t>
  </si>
  <si>
    <t xml:space="preserve">Pâquerette TASSO blanc </t>
  </si>
  <si>
    <t>Pâquerette TASSO Fraise crème</t>
  </si>
  <si>
    <t>Pâquerette TASSO rose</t>
  </si>
  <si>
    <t>Pâquerette TASSO rose tendre</t>
  </si>
  <si>
    <t xml:space="preserve">Pâquerette TASSO rouge </t>
  </si>
  <si>
    <t xml:space="preserve">Pensée (M) SAN FERROIS blanc </t>
  </si>
  <si>
    <t>Pensée (M) SAN FERROIS blanc à macule</t>
  </si>
  <si>
    <t>Pensée (M) SAN FERROIS bleu à macule</t>
  </si>
  <si>
    <t xml:space="preserve">Pensée (M) SAN FERROIS bleu clair </t>
  </si>
  <si>
    <t xml:space="preserve">Pensée (M) SAN FERROIS jaune </t>
  </si>
  <si>
    <t xml:space="preserve">Pensée (M) SAN FERROIS jaune à aile rouge </t>
  </si>
  <si>
    <t>Pensée (M) SAN FERROIS jaune à macule</t>
  </si>
  <si>
    <t>Pensée (M) SAN FERROIS mélange</t>
  </si>
  <si>
    <t>Pensée (M) SAN FERROIS orange</t>
  </si>
  <si>
    <t>Pensée (M) SAN FERROIS orange à macule</t>
  </si>
  <si>
    <t>Pensée (M) SAN FERROIS rose à macule</t>
  </si>
  <si>
    <t>Pensée (M) SAN FERROIS rouge à macule</t>
  </si>
  <si>
    <t>Pensée (XL) CATS orange</t>
  </si>
  <si>
    <t>Pensée (XL) CATS rouge &amp; jaune d'or</t>
  </si>
  <si>
    <t>Pensée (XL) CATS+ mélange</t>
  </si>
  <si>
    <t>Pensée (XL) FINO blanc</t>
  </si>
  <si>
    <t>Pensée (XL) FINO blanc à macule</t>
  </si>
  <si>
    <t>Pensée (XL) FINO bleu à macule</t>
  </si>
  <si>
    <t>Pensée (XL) FINO bleu clair</t>
  </si>
  <si>
    <t>Pensée (XL) FINO jaune</t>
  </si>
  <si>
    <t>Pensée (XL) FINO jaune à ail rouge</t>
  </si>
  <si>
    <t>Pensée (XL) FINO jaune à macule</t>
  </si>
  <si>
    <t>Pensée (XL) FINO mélange</t>
  </si>
  <si>
    <t>Pensée (XL) FINO orange</t>
  </si>
  <si>
    <t>Pensée (XL) FINO orange à macule</t>
  </si>
  <si>
    <t>Pensée (XL) FINO rose à macule</t>
  </si>
  <si>
    <t>Pensée (XL) FINO violet</t>
  </si>
  <si>
    <t>Pensée (XL) FRIZZLE SIZZLE bleu</t>
  </si>
  <si>
    <t>Pensée (XL) FRIZZLE SIZZLE Framboise</t>
  </si>
  <si>
    <t>Pensée (XL) FRIZZLE SIZZLE jaune</t>
  </si>
  <si>
    <t>Pensée (XL) FRIZZLE SIZZLE mélange</t>
  </si>
  <si>
    <t>Pensée (XL) FRIZZLE SIZZLE orange</t>
  </si>
  <si>
    <t>Pensée (XL) INSPIRE blanc</t>
  </si>
  <si>
    <t>Pensée (XL) INSPIRE bleu (True Blue)</t>
  </si>
  <si>
    <t>Pensée (XL) INSPIRE bleu à macule</t>
  </si>
  <si>
    <t>Pensée (XL) INSPIRE citron à macule</t>
  </si>
  <si>
    <t>Pensée (XL) INSPIRE jaune</t>
  </si>
  <si>
    <t>Pensée (XL) INSPIRE orange</t>
  </si>
  <si>
    <t>Pensée (XL) INSPIRE pêche pastel</t>
  </si>
  <si>
    <t>Pensée (XL) INSPIRE violet</t>
  </si>
  <si>
    <t>Pensée (XXL) INSPIRE-DELUXXE blanc</t>
  </si>
  <si>
    <t>Pensée (XXL) INSPIRE-DELUXXE blanc à aile violet</t>
  </si>
  <si>
    <t>Pensée (XXL) INSPIRE-DELUXXE blanc à macule</t>
  </si>
  <si>
    <t>Pensée (XXL) INSPIRE-DELUXXE bleu à macule</t>
  </si>
  <si>
    <t>Pensée (XXL) INSPIRE-DELUXXE jaune</t>
  </si>
  <si>
    <t>Pensée (XXL) INSPIRE-DELUXXE jaune à macule</t>
  </si>
  <si>
    <t>Pensée (XXL) INSPIRE-DELUXXE Océan</t>
  </si>
  <si>
    <t>Pensée (XXL) INSPIRE-DELUXXE orange</t>
  </si>
  <si>
    <t>Pensée (XXL) INSPIRE-DELUXXE rose foncé à macule</t>
  </si>
  <si>
    <t>Pensée (XXL) INSPIRE-DELUXXE rose velour</t>
  </si>
  <si>
    <t>Pensée (XXL) INSPIRE-DELUXXE rouge à macule</t>
  </si>
  <si>
    <t>Primevère Aca. CARINA blanc</t>
  </si>
  <si>
    <t>Primevère Aca. CARINA bleu</t>
  </si>
  <si>
    <t>Primevère Aca. CARINA jaune</t>
  </si>
  <si>
    <t xml:space="preserve">Primevère Aca. CARINA rose </t>
  </si>
  <si>
    <t xml:space="preserve">Primevère Aca. CARINA rouge </t>
  </si>
  <si>
    <t xml:space="preserve">Primevère Aca. DIADEM blanc </t>
  </si>
  <si>
    <t xml:space="preserve">Primevère Aca. DIADEM bleu </t>
  </si>
  <si>
    <t>Primevère Aca. DIADEM jaune</t>
  </si>
  <si>
    <t>Primevère Aca. DIADEM mélange</t>
  </si>
  <si>
    <t>Primevère Aca. DIADEM orange</t>
  </si>
  <si>
    <t>Primevère Aca. DIADEM rose</t>
  </si>
  <si>
    <t>Primevère Aca. DIADEM rouge</t>
  </si>
  <si>
    <t>Primevère Aca. ELBO mélange</t>
  </si>
  <si>
    <t>Primevère Aca. HETHOR mélange</t>
  </si>
  <si>
    <t>Primevère Aca. SYBILLE mélange</t>
  </si>
  <si>
    <t>Primevère Aca. YOYO mélange</t>
  </si>
  <si>
    <t xml:space="preserve">Primevère Ela. CRESCENDO blanc </t>
  </si>
  <si>
    <t xml:space="preserve">Primevère Ela. CRESCENDO bleu </t>
  </si>
  <si>
    <t xml:space="preserve">Primevère Ela. CRESCENDO jaune </t>
  </si>
  <si>
    <t>Primevère Ela. CRESCENDO mélange</t>
  </si>
  <si>
    <t>Primevère Ela. CRESCENDO orange</t>
  </si>
  <si>
    <t>Primevère Ela. CRESCENDO rose</t>
  </si>
  <si>
    <t xml:space="preserve">Primevère Ela. CRESCENDO rose </t>
  </si>
  <si>
    <t>Primevère Ela. CRESCENDO rose tendre</t>
  </si>
  <si>
    <t>Primevère Ela. CRESCENDO rouge</t>
  </si>
  <si>
    <t xml:space="preserve">Primevère Ela. CRESCENDO rouge </t>
  </si>
  <si>
    <t>Primevère Pol. SIBEL écarlate &amp; jaune</t>
  </si>
  <si>
    <t>Primevère Pol. SIBEL Lime</t>
  </si>
  <si>
    <t>Primevère Pol. SUPERNOVA bleu ciel</t>
  </si>
  <si>
    <t>Primevère Pol. SUPERNOVA crème</t>
  </si>
  <si>
    <t>Primevère Vér. SUNSET SHADES</t>
  </si>
  <si>
    <t>Renoncule MAGIC blanc</t>
  </si>
  <si>
    <t>Renoncule MAGIC jaune</t>
  </si>
  <si>
    <t>Renoncule MAGIC mélange</t>
  </si>
  <si>
    <t>Renoncule MAGIC orange</t>
  </si>
  <si>
    <t>Renoncule MAGIC rose</t>
  </si>
  <si>
    <t>Renoncule MAGIC rose tendre &amp; pêche</t>
  </si>
  <si>
    <t>Renoncule MAGIC rouge</t>
  </si>
  <si>
    <t>Sagine SUBULATA Lime</t>
  </si>
  <si>
    <t>Véronique SPICATA Roséa</t>
  </si>
  <si>
    <t>Viola (odorante) REINE CHARLOTTE</t>
  </si>
  <si>
    <t>SB50</t>
  </si>
  <si>
    <t>SB100</t>
  </si>
  <si>
    <t>288/275</t>
  </si>
  <si>
    <t>288/260</t>
  </si>
  <si>
    <t>-</t>
  </si>
  <si>
    <t>Ajuga Rep. MAHOGANY</t>
  </si>
  <si>
    <t>Alchémille MOLLIS THRILLER</t>
  </si>
  <si>
    <t>Aquilégia SPRING MAGIC blanc</t>
  </si>
  <si>
    <t>Aquilégia SPRING MAGIC blanc &amp; bleu</t>
  </si>
  <si>
    <t>Aquilégia SPRING MAGIC mélange</t>
  </si>
  <si>
    <t>Aquilégia SPRING MAGIC rose &amp; ivoire</t>
  </si>
  <si>
    <t>Aquilégia SPRING MAGIC blanc &amp; rose</t>
  </si>
  <si>
    <t>Arabis Cau. CATWALK rose tendre</t>
  </si>
  <si>
    <t>Ajuga Rep. VARIÉGATA</t>
  </si>
  <si>
    <t>Arabis Fer. OLD GOLD</t>
  </si>
  <si>
    <t>Arabis Fer. VARIÉGATA</t>
  </si>
  <si>
    <t>Arénaria MORNING STAR blanc</t>
  </si>
  <si>
    <t>Arénaria SNOWBANK</t>
  </si>
  <si>
    <t xml:space="preserve">Campanule Car. PEARLS blanc </t>
  </si>
  <si>
    <t>Campanule Car. PEARLS bleu</t>
  </si>
  <si>
    <t>Carex BRONZE CURLS</t>
  </si>
  <si>
    <t>Carex PRAIRIE FIRE</t>
  </si>
  <si>
    <t>Centaurée SILVER FEVER</t>
  </si>
  <si>
    <t>Cérastium SILVER CARPET</t>
  </si>
  <si>
    <t>Chou (d'ornement) NAGOYA mélange</t>
  </si>
  <si>
    <t>Chrysanthème [Leucanthemum] SUPERBUM Crazy Daisy</t>
  </si>
  <si>
    <t>Ciboulette [Allium] SCHOENOPRASUM</t>
  </si>
  <si>
    <t>Coréopsis DOUBLE THE SUN</t>
  </si>
  <si>
    <t>Coréopsis STERNTALER</t>
  </si>
  <si>
    <t>Érigéron PROFUSION</t>
  </si>
  <si>
    <t>Érodium ALBA blanc</t>
  </si>
  <si>
    <t>Érodium BISHOP'S FORM rose</t>
  </si>
  <si>
    <t>Euphorbe AMYGDALOÏDES</t>
  </si>
  <si>
    <t>Fétuque [Festuca] GLAUCANTHA</t>
  </si>
  <si>
    <t>Gaillarde ARIZONA Abricot</t>
  </si>
  <si>
    <t>Gaillarde ARIZONA rouge</t>
  </si>
  <si>
    <t>Gaillarde ARIZONA Sun</t>
  </si>
  <si>
    <t>Geum [Benoîte] KOI</t>
  </si>
  <si>
    <t>Giroflée [Erysimum] ALLIONII orange</t>
  </si>
  <si>
    <t>Giroflée [Erysimum] Haute MÉLANGE</t>
  </si>
  <si>
    <t>Giroflée [Erysimum] Haute CLOTH OF GOLD</t>
  </si>
  <si>
    <t>Giroflée [Erysimum] Haute FIRE KING</t>
  </si>
  <si>
    <t>Giroflée [Erysimum] Haute RUBY-RED</t>
  </si>
  <si>
    <r>
      <t>Giroflée [Erysimum] LEYA</t>
    </r>
    <r>
      <rPr>
        <sz val="11"/>
        <rFont val="Calibri"/>
        <family val="2"/>
      </rPr>
      <t>® Dark Yellow</t>
    </r>
    <r>
      <rPr>
        <sz val="11"/>
        <color theme="1"/>
        <rFont val="Calibri"/>
        <family val="2"/>
        <scheme val="minor"/>
      </rPr>
      <t xml:space="preserve"> (jaune)</t>
    </r>
  </si>
  <si>
    <r>
      <t>Giroflée [Erysimum] LEYA</t>
    </r>
    <r>
      <rPr>
        <sz val="11"/>
        <rFont val="Calibri"/>
        <family val="2"/>
      </rPr>
      <t>® Lemon Glow</t>
    </r>
    <r>
      <rPr>
        <sz val="11"/>
        <color theme="1"/>
        <rFont val="Calibri"/>
        <family val="2"/>
        <scheme val="minor"/>
      </rPr>
      <t xml:space="preserve"> (lueur citroné)</t>
    </r>
  </si>
  <si>
    <r>
      <t>Giroflée [Erysimum] LEYA</t>
    </r>
    <r>
      <rPr>
        <sz val="11"/>
        <rFont val="Calibri"/>
        <family val="2"/>
      </rPr>
      <t>® Orange Glow</t>
    </r>
    <r>
      <rPr>
        <sz val="11"/>
        <color theme="1"/>
        <rFont val="Calibri"/>
        <family val="2"/>
        <scheme val="minor"/>
      </rPr>
      <t xml:space="preserve"> (lueur orange)</t>
    </r>
  </si>
  <si>
    <r>
      <t>Giroflée [Erysimum] LEYA</t>
    </r>
    <r>
      <rPr>
        <sz val="11"/>
        <rFont val="Calibri"/>
        <family val="2"/>
      </rPr>
      <t>® Orange Purple Glow (lueur orange &amp; pourpre)</t>
    </r>
  </si>
  <si>
    <r>
      <t>Giroflée [Erysimum] LEYA</t>
    </r>
    <r>
      <rPr>
        <sz val="11"/>
        <rFont val="Calibri"/>
        <family val="2"/>
      </rPr>
      <t>® Purple Glow</t>
    </r>
    <r>
      <rPr>
        <sz val="11"/>
        <color theme="1"/>
        <rFont val="Calibri"/>
        <family val="2"/>
        <scheme val="minor"/>
      </rPr>
      <t xml:space="preserve"> (lueur pourpre)</t>
    </r>
  </si>
  <si>
    <t>Gnaphalium [Hélichrysum] ITALICUM</t>
  </si>
  <si>
    <t>Hespéris MATRONALIS blanc</t>
  </si>
  <si>
    <t>Hespéris MATRONALIS lilas</t>
  </si>
  <si>
    <t>Heuchéra CHERRY COLA®</t>
  </si>
  <si>
    <t>Heuchéra SWEET TART®</t>
  </si>
  <si>
    <t>Heuchéra CITY MILAN®</t>
  </si>
  <si>
    <t>Heuchéra GINGER ALE®</t>
  </si>
  <si>
    <t>Heuchéra MALACHITE</t>
  </si>
  <si>
    <t>Heuchéra MELTING FIRE</t>
  </si>
  <si>
    <t>Heuchéra PALACE PURPLE</t>
  </si>
  <si>
    <t>Heuchéra PÉPPERMINT SPICE®</t>
  </si>
  <si>
    <t>Ibéris SNOWFLAKE</t>
  </si>
  <si>
    <t>Isolépsis FIBRE OPTICS</t>
  </si>
  <si>
    <t>Koéléria COOLIO</t>
  </si>
  <si>
    <t>Lobélia FAN bourgogne</t>
  </si>
  <si>
    <t>Lobélia STARSHIP bleu</t>
  </si>
  <si>
    <t>Léwisia ÉLISE mélange</t>
  </si>
  <si>
    <t>Lierre [Hédéra] GOLDEN CHILD</t>
  </si>
  <si>
    <t>Lierre [Hédéra] MINI WONDER</t>
  </si>
  <si>
    <t xml:space="preserve">Lobélia FAN écarlate </t>
  </si>
  <si>
    <t>Lupin LUPINI bleu</t>
  </si>
  <si>
    <t>Lupin LUPINI jaune</t>
  </si>
  <si>
    <t>Lupin LUPINI rose</t>
  </si>
  <si>
    <t>Lupin LUPINI rouge</t>
  </si>
  <si>
    <t>Monarde PANORAMA mélange</t>
  </si>
  <si>
    <t>Luzula NIVÉA</t>
  </si>
  <si>
    <t>Myosotis 'Sylva' BLUESYLVA</t>
  </si>
  <si>
    <t>Myosotis 'Sylva' ROSYLVA</t>
  </si>
  <si>
    <t>Myosotis 'Sylva' SNOWSYLVA</t>
  </si>
  <si>
    <t>Œillet des Poètes 'Barbatus' BARBARINI mélange</t>
  </si>
  <si>
    <t>Œillet des Poètes NORMALSORTEN blanc</t>
  </si>
  <si>
    <t>Œillet des Poètes NORMALSORTEN écarlate</t>
  </si>
  <si>
    <t>Œillet des Poètes NORMALSORTEN mélange</t>
  </si>
  <si>
    <t>Œillet des Poètes NORMALSORTEN pourpre</t>
  </si>
  <si>
    <t>Œillet des Poètes NORMALSORTEN rose</t>
  </si>
  <si>
    <t>Œillet des Poètes NORMALSORTEN rose saumon</t>
  </si>
  <si>
    <t>Œillet des Poètes NORMALSORTEN blanc &amp; rouge</t>
  </si>
  <si>
    <t>Ophipogon BLACK DRAGON</t>
  </si>
  <si>
    <t>Pavot Nud. BULLES DE CHAMPAGNE blanc</t>
  </si>
  <si>
    <t>Pavot Nud. BULLES DE CHAMPAGNE jaune</t>
  </si>
  <si>
    <t>Pavot Nud. BULLES DE CHAMPAGNE mélange</t>
  </si>
  <si>
    <t>Pavot Nud. BULLES DE CHAMPAGNE orange</t>
  </si>
  <si>
    <t>Pavot Nud. BULLES DE CHAMPAGNE rose</t>
  </si>
  <si>
    <t>Pavot Nud. BULLES DE CHAMPAGNE rouge</t>
  </si>
  <si>
    <t>Pensée (S) |Viola cornuta| BELLA MINI blanc</t>
  </si>
  <si>
    <t>Pensée (S) |Viola cornuta| BELLA MINI bleu</t>
  </si>
  <si>
    <t>Pensée (S) |Viola cornuta| BELLA MINI jaune</t>
  </si>
  <si>
    <t>Pensée (S) |Viola cornuta| BELLA MINI Beaconsfield</t>
  </si>
  <si>
    <t>Pensée (S) |Viola cornuta| BELLA MINI noir</t>
  </si>
  <si>
    <t>Pensée (S) |Viola cornuta| BELLA MINI blanc à macule</t>
  </si>
  <si>
    <t>Pensée (S) |Viola cornuta| BELLA MINI bleu à macule</t>
  </si>
  <si>
    <t>Pensée (S) |Viola cornuta| BELLA MINI jaune à macule</t>
  </si>
  <si>
    <t>Pensée (S) |Viola cornuta| BELLA MINI Marina</t>
  </si>
  <si>
    <t>Pensée (S) |Viola cornuta| BELLA MINI mélange "Ice Cool"</t>
  </si>
  <si>
    <t>Pensée (S) |Viola cornuta| BELLA MINI mélange "Jump'Up"</t>
  </si>
  <si>
    <t>Pensée (S) |Viola cornuta| BELLA MINI Morpho</t>
  </si>
  <si>
    <t>Pensée (S) |Viola cornuta| BELLA MINI orange</t>
  </si>
  <si>
    <t>Pensée (S) |Viola cornuta| BELLA MINI Pineapple Crush</t>
  </si>
  <si>
    <t>Pensée (S) |Viola cornuta| BELLA MINI pourpre</t>
  </si>
  <si>
    <t>Pensée (S) |Viola cornuta| BELLA MINI Primerose</t>
  </si>
  <si>
    <t>Pensée (S) |Viola cornuta| BELLA MINI rouge</t>
  </si>
  <si>
    <t>Pensée (S) |Viola cornuta| BELLA MINI rouge à aile</t>
  </si>
  <si>
    <t>Pensée (S) |Viola cornuta| BELLA MINI rose</t>
  </si>
  <si>
    <t>Pensée (S) |Viola cornuta| BELLA MINI rose &amp; blanc</t>
  </si>
  <si>
    <t>Pensée (S) |Viola cornuta| BELLA MINI rose carmin</t>
  </si>
  <si>
    <t>Pensée (S) |Viola cornuta| BELLA MINI rouge à macule</t>
  </si>
  <si>
    <t>Pensée (S) |Viola cornuta| BELLA MINI violet &amp; blanc</t>
  </si>
  <si>
    <t>Pensée (S) |Viola cornuta| BELLA MINI violet &amp; orange</t>
  </si>
  <si>
    <t>Pensée (S) |Viola cornuta| BELLA MINI Y.T.T.</t>
  </si>
  <si>
    <t>Pensée (S) |Viola cornuta| BELLA MINI jaune &amp; pourpre</t>
  </si>
  <si>
    <t>Pensée (XL) CATS+ blanc</t>
  </si>
  <si>
    <t>Pensée (XL) CATS+ bleu &amp; jaune</t>
  </si>
  <si>
    <t>Pensée (XL) CATS+ jaune</t>
  </si>
  <si>
    <t>Pensée (XL) CATS+ Marina</t>
  </si>
  <si>
    <t>Pensée (XL) CATS+ pourpre &amp; blanc</t>
  </si>
  <si>
    <t>Pensée (XL) FINO Beaconsfield</t>
  </si>
  <si>
    <t>Pensée (XL) FINO Vanille</t>
  </si>
  <si>
    <t>Pensée (XL) INSPIRE jaune à macule</t>
  </si>
  <si>
    <t>Pensée (XL) INSPIRE mélange "Blueberry Pie"</t>
  </si>
  <si>
    <t>Pensée (XL) INSPIRE mélange "Candy"</t>
  </si>
  <si>
    <t>Pensée (XL) INSPIRE mélange (complet) "Maxi Mix"</t>
  </si>
  <si>
    <t>Pensée (XL) INSPIRE mélange "Jack-O-Lantern"</t>
  </si>
  <si>
    <t>Pensée (XL) INSPIRE mélange "Limoncello"</t>
  </si>
  <si>
    <t>Pensée (XL) INSPIRE mélange "Mardi Gras"</t>
  </si>
  <si>
    <t>Pensée (XL) INSPIRE mélange "Sun'n Surf"</t>
  </si>
  <si>
    <t>Pensée (XL) INSPIRE mélange (tous coloris à macule)</t>
  </si>
  <si>
    <t>Pensée (XL) INSPIRE mélange (tous coloris pur)</t>
  </si>
  <si>
    <t>Pensée (XL) INSPIRE pourpre &amp; orange</t>
  </si>
  <si>
    <t>Pensée (XXL) INSPIRE-DELUXXE mélange (tous coloris à macule)</t>
  </si>
  <si>
    <t>Pensée (XXL) INSPIRE-DELUXXE mélange (complet) "Maxi Mix"</t>
  </si>
  <si>
    <t>Pensée (S) |Viola cornuta| BELLA MINI bleu (DleftBlue)</t>
  </si>
  <si>
    <t>Pensée (XXL) INSPIRE-DELUXXE bleu surprise (BlueSurprise)</t>
  </si>
  <si>
    <t>Pensée (XL) BELLA ULTIMA Morpho</t>
  </si>
  <si>
    <t>Pensée (XL) INSPIRE Beaconsfield</t>
  </si>
  <si>
    <t>Pensée (XL) INSPIRE blanc à macule</t>
  </si>
  <si>
    <t>Pensée (XL) INSPIRE bleu clair</t>
  </si>
  <si>
    <t>Pensée (XL) INSPIRE bleu (Blue Velvet)</t>
  </si>
  <si>
    <t>Pensée (XL) INSPIRE Myrtille &amp; Citron (Blueberry Lemon)</t>
  </si>
  <si>
    <t>Pensée (XL) INSPIRE citron</t>
  </si>
  <si>
    <t>Pensée (XL) INSPIRE écarlate</t>
  </si>
  <si>
    <t>Pensée (XL) INSPIRE jaune à aile rouge</t>
  </si>
  <si>
    <t>Pensée (XL) INSPIRE rose lavande</t>
  </si>
  <si>
    <t>Pensée (XL) INSPIRE lilas pastel (Flieder)</t>
  </si>
  <si>
    <t>Pensée (XL) INSPIRE Marina</t>
  </si>
  <si>
    <t>Pensée (XL) INSPIRE Marina &amp; lavande</t>
  </si>
  <si>
    <t>Pensée (XL) INSPIRE orange à macule</t>
  </si>
  <si>
    <t>Pensée (XL) INSPIRE pourpre &amp; jaune</t>
  </si>
  <si>
    <t>Pensée (XL) INSPIRE rose pastel</t>
  </si>
  <si>
    <t>Pensée (XL) INSPIRE rouge à macule</t>
  </si>
  <si>
    <t>Pensée (XXL) INSPIRE-DELUXXE rose à macule</t>
  </si>
  <si>
    <t>Pérovskia BLUE STEEL</t>
  </si>
  <si>
    <t>Plaque de démoulage (288 picots)</t>
  </si>
  <si>
    <t>Primevère Aca. DOUBLE mélange</t>
  </si>
  <si>
    <t>Primevère Aca. ANGÉLIQUE mélange</t>
  </si>
  <si>
    <t>Primevère Ela. CRESCENDO Wine (vin)</t>
  </si>
  <si>
    <t>Primevère Obc. LIBRE mélange</t>
  </si>
  <si>
    <t>Renoncule MACHÉ blanc</t>
  </si>
  <si>
    <t>Renoncule MACHÉ écarlate</t>
  </si>
  <si>
    <t>Renoncule MACHÉ jaune</t>
  </si>
  <si>
    <t xml:space="preserve">Renoncule MACHÉ mélange bicolor </t>
  </si>
  <si>
    <t>Renoncule MACHÉ orange</t>
  </si>
  <si>
    <t xml:space="preserve">Renoncule MACHÉ rose </t>
  </si>
  <si>
    <t>Renoncule MACHÉ rose tendre</t>
  </si>
  <si>
    <t>Ruta [Rue] GRAVÉOLENS</t>
  </si>
  <si>
    <t>Scabieuse RITZ rose</t>
  </si>
  <si>
    <t>Sauge Sup. QUEEN rose</t>
  </si>
  <si>
    <t>Saxifrage PURPURMANTEL rouge</t>
  </si>
  <si>
    <t>Stachys FURBY</t>
  </si>
  <si>
    <t>Scabieuse RITZ bleu</t>
  </si>
  <si>
    <t>Sédum MÉLANGE</t>
  </si>
  <si>
    <t>Sédum FULDAGLUT</t>
  </si>
  <si>
    <t>Sédum WOODOO</t>
  </si>
  <si>
    <t>Sédum HERBSTFREUDE</t>
  </si>
  <si>
    <t>Sédum MATRONA</t>
  </si>
  <si>
    <t>Sempervivum MÉLANGE</t>
  </si>
  <si>
    <t>Sempervivum ROUGE</t>
  </si>
  <si>
    <t>Sempervivum SPINNWEB 'Grune Spinne' vert</t>
  </si>
  <si>
    <t>Silène Kei. SILKY rose</t>
  </si>
  <si>
    <t>Stachys HIPESTER mélange</t>
  </si>
  <si>
    <t>Stipa PONY TAIL'S</t>
  </si>
  <si>
    <t>Thym SERPHYLLUM blanc</t>
  </si>
  <si>
    <t>Thym SERPHYLLUM violet</t>
  </si>
  <si>
    <t>Thym Vul. AURÉUM</t>
  </si>
  <si>
    <t>Thym Vul. COMPACT</t>
  </si>
  <si>
    <t>Thym Vul. SILVER QUEEN</t>
  </si>
  <si>
    <t>Fétuque [Festuca] SCOPARIA</t>
  </si>
  <si>
    <t>Pensée (S) |Viola cornuta| BELLA MINI mélange "Citrus"</t>
  </si>
  <si>
    <t>Pensée (S) |Viola cornuta| BELLA MINI pourpre (Purple Face)</t>
  </si>
  <si>
    <t>Y16946</t>
  </si>
  <si>
    <t>Pensée (M) SAN FERROIS rose pastel</t>
  </si>
  <si>
    <t>Pensée (XL) INSPIRE feu "Fire Surprise"</t>
  </si>
  <si>
    <t>Pensée (XL) INSPIRE lavande pastel</t>
  </si>
  <si>
    <t>Y16552</t>
  </si>
  <si>
    <r>
      <t xml:space="preserve">34 </t>
    </r>
    <r>
      <rPr>
        <b/>
        <sz val="9"/>
        <rFont val="Calibri"/>
        <family val="2"/>
      </rPr>
      <t>→</t>
    </r>
    <r>
      <rPr>
        <b/>
        <sz val="9"/>
        <rFont val="Calibri"/>
        <family val="2"/>
        <scheme val="minor"/>
      </rPr>
      <t xml:space="preserve"> 45</t>
    </r>
  </si>
  <si>
    <r>
      <t xml:space="preserve">36 </t>
    </r>
    <r>
      <rPr>
        <b/>
        <sz val="9"/>
        <rFont val="Calibri"/>
        <family val="2"/>
      </rPr>
      <t>→</t>
    </r>
    <r>
      <rPr>
        <b/>
        <sz val="9"/>
        <rFont val="Calibri"/>
        <family val="2"/>
        <scheme val="minor"/>
      </rPr>
      <t xml:space="preserve"> 42</t>
    </r>
  </si>
  <si>
    <t>Heuchéra FOREST® pourpre</t>
  </si>
  <si>
    <t>Livèche OFFICINALE</t>
  </si>
  <si>
    <r>
      <t xml:space="preserve">36 </t>
    </r>
    <r>
      <rPr>
        <b/>
        <sz val="9"/>
        <rFont val="Calibri"/>
        <family val="2"/>
      </rPr>
      <t>→</t>
    </r>
    <r>
      <rPr>
        <b/>
        <sz val="9"/>
        <rFont val="Calibri"/>
        <family val="2"/>
        <scheme val="minor"/>
      </rPr>
      <t xml:space="preserve"> 45</t>
    </r>
  </si>
  <si>
    <t>Y03433</t>
  </si>
  <si>
    <t>Y12931</t>
  </si>
  <si>
    <t>Y14201</t>
  </si>
  <si>
    <t>Y16999</t>
  </si>
  <si>
    <t>Y16637</t>
  </si>
  <si>
    <t>Pensée (XXL) INSPIRE-DELUXXE rose surprise à macule</t>
  </si>
  <si>
    <t>Y16352-E</t>
  </si>
  <si>
    <t>Y16550</t>
  </si>
  <si>
    <t>Y16551</t>
  </si>
  <si>
    <t xml:space="preserve">Primevère Aca. CARINA mélange </t>
  </si>
  <si>
    <t>Pensée (S) |Viola cornuta| BELLA MINI mélange (complet) "Maxi Mix"</t>
  </si>
  <si>
    <t>Pérovskia BLUE SPIRE</t>
  </si>
  <si>
    <t>Renoncule BLOOMINGDALE mélange</t>
  </si>
  <si>
    <t>Renoncule MACHÉ mélange (complet) "Maxi Mix"</t>
  </si>
  <si>
    <t>Gazania KISS FLAMMÉ bronze</t>
  </si>
  <si>
    <t>Gazania KISS FLAMMÉ jaune</t>
  </si>
  <si>
    <t>Gazania KISS FLAMMÉ jaune d'or</t>
  </si>
  <si>
    <t>Gazania KISS FLAMMÉ orange</t>
  </si>
  <si>
    <t>Gazania KISS FLAMMÉ mélange</t>
  </si>
  <si>
    <t>Gazania KISS FROSTY mélange</t>
  </si>
  <si>
    <t>Lavande HIDCOTE</t>
  </si>
  <si>
    <t>Lierre [Hédéra] PITTSBURGH</t>
  </si>
  <si>
    <t>Lunaire (Monnaie du Pape) BIENNIS blanc</t>
  </si>
  <si>
    <t>Lunaire (Monnaie du Pape) BIENNIS pourpre</t>
  </si>
  <si>
    <t>Népéta FAASSENII MUSSINII</t>
  </si>
  <si>
    <t>Achillée Mil. SKYSAIL® feu</t>
  </si>
  <si>
    <t>Achillée Mil. SKYSAIL® jaune</t>
  </si>
  <si>
    <t>Achillée Mil. SKYSAIL® rose</t>
  </si>
  <si>
    <t>Agastache KUDOS® corail</t>
  </si>
  <si>
    <t>Agastache KUDOS® jaune</t>
  </si>
  <si>
    <t>Agastache KUDOS® Mandarin</t>
  </si>
  <si>
    <t>Agastache KUDOS® rouge</t>
  </si>
  <si>
    <t>Coréopsis LADYBIRD®</t>
  </si>
  <si>
    <t>Échinacéa Hyb. FANTASTIC® écarlate</t>
  </si>
  <si>
    <t>Échinacéa Hyb. FANTASTIC® jaune</t>
  </si>
  <si>
    <t>Échinacéa Hyb. SUNMAGIC Vintage® orange</t>
  </si>
  <si>
    <t>Échinacéa Hyb. SUNMAGIC Vintage® rose</t>
  </si>
  <si>
    <t>Échinacéa Hyb. SUNMAGIC Vintage® rouge</t>
  </si>
  <si>
    <t>Échinacéa Hyb. SUNMAGIC Vintage® Ruby</t>
  </si>
  <si>
    <t>Géranium ROZANNE®</t>
  </si>
  <si>
    <t>Hakonéchloa MACRA® Mulled Wine</t>
  </si>
  <si>
    <t>Hosta SHADOWLAND® Autumn Frost</t>
  </si>
  <si>
    <t>Kniphofia POCO® citron</t>
  </si>
  <si>
    <t>Kniphofia POCO® Daybreak (Aube)</t>
  </si>
  <si>
    <t>Kniphofia POCO® jaune</t>
  </si>
  <si>
    <t>Kniphofia POCO® orange</t>
  </si>
  <si>
    <t>Kniphofia POCO® rouge</t>
  </si>
  <si>
    <t>Lavande PLATINUM BLONDE®</t>
  </si>
  <si>
    <t>Miscanthus Sin. BOUCLE®</t>
  </si>
  <si>
    <t>Miscanthus Sin. LITTLE ZEBRA®</t>
  </si>
  <si>
    <t>Œillet mignardise ANGEL OF HOPE®</t>
  </si>
  <si>
    <t>Œillet mignardise ANGEL OF PURITY®</t>
  </si>
  <si>
    <t>Œillet mignardise ANGEL OF VIRTUE®</t>
  </si>
  <si>
    <t>Panicum Vir. SANGRIA®</t>
  </si>
  <si>
    <t>Persicaria Amp. JS CALIENTE®</t>
  </si>
  <si>
    <t>Phlox FLAME® blanc</t>
  </si>
  <si>
    <t>Phlox FLAME® lilas étoilé</t>
  </si>
  <si>
    <t>Phlox FLAME® pourpre</t>
  </si>
  <si>
    <t>Phlox FLAME® rose</t>
  </si>
  <si>
    <t>Phlox FLAME® rouge</t>
  </si>
  <si>
    <t>Cinéraire SILVERY VELVET®</t>
  </si>
  <si>
    <t>Sédum LEMON BALL®</t>
  </si>
  <si>
    <t>Sédum TRICOLORE®</t>
  </si>
  <si>
    <t>Ajuga Rep. GLOW GOLDEN</t>
  </si>
  <si>
    <t>Ajuga Rep. GLOW BURGUNDY</t>
  </si>
  <si>
    <t>Androsace STARDUST</t>
  </si>
  <si>
    <t>Arénaria MORNING STAR rose</t>
  </si>
  <si>
    <t>Astilbe ASTARY mélange</t>
  </si>
  <si>
    <t>Bergénia CORDIFOLIA Winterglut</t>
  </si>
  <si>
    <t>Alysse Sax. GOLDEN FALL "Corbeille d'or"</t>
  </si>
  <si>
    <t>Centaurée Cya. BLUE MIDGET "Bleuet"</t>
  </si>
  <si>
    <t>Chou (d'ornement) PIGEON Victoria blanc &amp; rose</t>
  </si>
  <si>
    <t>Chou (d'ornement) PIGEON rose</t>
  </si>
  <si>
    <t>Chou (d'ornement) PIGEON rouge</t>
  </si>
  <si>
    <t>Chou (d'ornement) PIGEON mélange</t>
  </si>
  <si>
    <t>Delphinium MAGIC FOUNTAIN blanc</t>
  </si>
  <si>
    <t xml:space="preserve">Delphinium MAGIC FOUNTAIN bleu ciel </t>
  </si>
  <si>
    <t>Delphinium MAGIC FOUNTAIN bleu foncé</t>
  </si>
  <si>
    <t>Delphinium MAGIC FOUNTAIN mélange</t>
  </si>
  <si>
    <t>Echinacéa CHEYENNE SPIRIT mélange</t>
  </si>
  <si>
    <t>Échinacéa Hyb. SUNMAGIC Vintage® Fuchsia</t>
  </si>
  <si>
    <t>Échinacéa [Rudbéckia] GOLDSTURM</t>
  </si>
  <si>
    <t>Euphorbe CHARACIAS "Humpty Dumpty"</t>
  </si>
  <si>
    <t>Fétuque [Festuca] GLAUCA "BleuSelect"</t>
  </si>
  <si>
    <t>Hosta SHADOWLAND ® Diamond Lake</t>
  </si>
  <si>
    <t>Hosta SHADOWLAND ® Wheee</t>
  </si>
  <si>
    <t>Hosta SHADOWLAND ® Coast to Coast</t>
  </si>
  <si>
    <t>Hosta SHADOWLAND ® Wu La La</t>
  </si>
  <si>
    <t>Lavande EDELWEISS</t>
  </si>
  <si>
    <t>Lavande ELLAGANCE</t>
  </si>
  <si>
    <t>Miscanthus Sin. GROSSE FONTAINE</t>
  </si>
  <si>
    <t>Muehlenbéckia SEALAND COMPACT</t>
  </si>
  <si>
    <t>Pennisetum ALOPECUROÏDES COMPRESSUM</t>
  </si>
  <si>
    <t>Pennisetum ALOPECUROÏDES RED HEAD®</t>
  </si>
  <si>
    <t>Pensée (M - ret.) COOL WAVE blanc</t>
  </si>
  <si>
    <t>Pensée (M - ret.) COOL WAVE bleu ciel</t>
  </si>
  <si>
    <t>Pensée (M - ret.) COOL WAVE citron</t>
  </si>
  <si>
    <t>Pensée (M - ret.) COOL WAVE Framboise</t>
  </si>
  <si>
    <t>Pensée (M - ret.) COOL WAVE Frost</t>
  </si>
  <si>
    <t>Pensée (M - ret.) COOL WAVE jaune d'or</t>
  </si>
  <si>
    <t>Pensée (M - ret.) COOL WAVE Morpho</t>
  </si>
  <si>
    <t>Pensée (M - ret.) COOL WAVE pourpre</t>
  </si>
  <si>
    <t>Pensée (M - ret.) COOL WAVE Sunshine'N Wine</t>
  </si>
  <si>
    <t>Pensée (M - ret.) COOL WAVE Swirl Blueberry</t>
  </si>
  <si>
    <t>Pensée (M - ret.) COOL WAVE Swirl Framboise</t>
  </si>
  <si>
    <t>Pensée (M - ret.) COOL WAVE violet à aile</t>
  </si>
  <si>
    <t>Pensée (M - ret.) COOL WAVE mélange</t>
  </si>
  <si>
    <t>Pensée (M - ret.) HIGHFLYER blanc</t>
  </si>
  <si>
    <t>Pensée (M - ret.) HIGHFLYER bleu ciel</t>
  </si>
  <si>
    <t>Pensée (M - ret.) HIGHFLYER citron</t>
  </si>
  <si>
    <t>Pensée (M - ret.) HIGHFLYER jaune</t>
  </si>
  <si>
    <t>Pensée (M - ret.) HIGHFLYER jaune à aile pourpre</t>
  </si>
  <si>
    <t>Pensée (M - ret.) HIGHFLYER jaune à aile rouge</t>
  </si>
  <si>
    <t>Pensée (M - ret.) HIGHFLYER violet</t>
  </si>
  <si>
    <t>Pensée (M - ret.) HIGHFLYER violet clair</t>
  </si>
  <si>
    <t>Pensée (M - ret.) HIGHFLYER mélange</t>
  </si>
  <si>
    <t>Pensée (XL) BELLA CELLO pourpre &amp; blanc "Cassis"</t>
  </si>
  <si>
    <t>Pensée (XL) FINO bleu (True Blue)</t>
  </si>
  <si>
    <t>Pensée (XL) FINO feu</t>
  </si>
  <si>
    <t>Pensée (XL) INSPIRE mélange "Summer skies"</t>
  </si>
  <si>
    <t>Pensée (XL) INSPIRE mélange "Sunny Day "</t>
  </si>
  <si>
    <t>Pensée (XXL) INSPIRE-DELUXXE Denim (Jean)</t>
  </si>
  <si>
    <t>Y16363</t>
  </si>
  <si>
    <t>Pensée (XL) INSPIRE violet face</t>
  </si>
  <si>
    <t>Pensée (M) SAN FERROIS bleu</t>
  </si>
  <si>
    <t>Primevère Pol. SUPERNOVA poure bicolore</t>
  </si>
  <si>
    <t>Renoncule MACHÉ Vanille bicolor</t>
  </si>
  <si>
    <t>Saponaire BRESSINGHAM</t>
  </si>
  <si>
    <t>Sauge (médicinale) ICTÉRIA</t>
  </si>
  <si>
    <t>Sauge (médicinale) PURPURÉA</t>
  </si>
  <si>
    <t>Sauge (médicinale) TRICOLORE</t>
  </si>
  <si>
    <t>Sorghastrum Nut. JS ACTIVE VOLCANO</t>
  </si>
  <si>
    <t>Thym Vul. DOONE  VALLEY</t>
  </si>
  <si>
    <t>Uncinia FIREDANCE</t>
  </si>
  <si>
    <t>Verveine BONARIENSIS Finesse</t>
  </si>
  <si>
    <t>Arabis Cau. SNOWFIXE Little Trasureblanc "Corbeille d'argent"</t>
  </si>
  <si>
    <t>Briza MÉDIA Maxima</t>
  </si>
  <si>
    <t>Carex FROSTED CURL (MINT CURL)</t>
  </si>
  <si>
    <r>
      <t xml:space="preserve">Giroflée [Erysimum] Mat. HÉRITAGE </t>
    </r>
    <r>
      <rPr>
        <sz val="11"/>
        <rFont val="Calibri"/>
        <family val="2"/>
        <scheme val="minor"/>
      </rPr>
      <t>mélange</t>
    </r>
  </si>
  <si>
    <t>Giroflée [Erysimum] Rav. SUGAR RUSH Primerose</t>
  </si>
  <si>
    <t>Juncus [Jonc] EFFUSUS Spiralis</t>
  </si>
  <si>
    <t>Calocéphalus BROWNII [3Bt./motte]</t>
  </si>
  <si>
    <t>Y15620-E</t>
  </si>
  <si>
    <t>HI.150</t>
  </si>
  <si>
    <t>Y15620</t>
  </si>
  <si>
    <t>HI.70</t>
  </si>
  <si>
    <t>Pensée (S) |Viola cornuta| BELLA MINI bleu flammé picoté</t>
  </si>
  <si>
    <t>Primevère (double) ROMANCE Abricot</t>
  </si>
  <si>
    <t xml:space="preserve">Primevère (double) ROMANCE blanc </t>
  </si>
  <si>
    <t xml:space="preserve">Primevère (double) ROMANCE écarlate </t>
  </si>
  <si>
    <t xml:space="preserve">Primevère (double) ROMANCE jaune </t>
  </si>
  <si>
    <t xml:space="preserve">Primevère (double) ROMANCE rose </t>
  </si>
  <si>
    <t>Primevère (double) ROMANCE rose tendre</t>
  </si>
  <si>
    <t>Primevère (double) ROMANCE mélange</t>
  </si>
  <si>
    <t>Rhubarbe RHABARBARUM Victoria</t>
  </si>
  <si>
    <t>Y19720</t>
  </si>
  <si>
    <t>Stachys Byz. SILVER CARPET</t>
  </si>
  <si>
    <t>Y22701-E</t>
  </si>
  <si>
    <t>Y01305</t>
  </si>
  <si>
    <t>Y01737</t>
  </si>
  <si>
    <t>Y01752</t>
  </si>
  <si>
    <t>Y02501</t>
  </si>
  <si>
    <t>Y03232</t>
  </si>
  <si>
    <t>Y03351</t>
  </si>
  <si>
    <t>Y03352</t>
  </si>
  <si>
    <t>Y03357</t>
  </si>
  <si>
    <t>Y03476</t>
  </si>
  <si>
    <t>Y03477</t>
  </si>
  <si>
    <t>Y03339</t>
  </si>
  <si>
    <t>Y04451</t>
  </si>
  <si>
    <t>Y04452</t>
  </si>
  <si>
    <t>Y04453</t>
  </si>
  <si>
    <t>Y18317</t>
  </si>
  <si>
    <t>Y07101-E</t>
  </si>
  <si>
    <t>Y07102-E</t>
  </si>
  <si>
    <t>Y07103-E</t>
  </si>
  <si>
    <t>Y07206-E</t>
  </si>
  <si>
    <t>Y07613</t>
  </si>
  <si>
    <t>Y12525</t>
  </si>
  <si>
    <t>Y12822</t>
  </si>
  <si>
    <t>Y12823</t>
  </si>
  <si>
    <t>Y12824</t>
  </si>
  <si>
    <t>Y12825</t>
  </si>
  <si>
    <t>Y12826</t>
  </si>
  <si>
    <t>Y13313</t>
  </si>
  <si>
    <t>Y13712</t>
  </si>
  <si>
    <t>Y13714</t>
  </si>
  <si>
    <t>Y15108</t>
  </si>
  <si>
    <t>Y16111</t>
  </si>
  <si>
    <t>Y16112</t>
  </si>
  <si>
    <t>Y16113</t>
  </si>
  <si>
    <t>Y16114</t>
  </si>
  <si>
    <t>Y16508</t>
  </si>
  <si>
    <t>Y16509</t>
  </si>
  <si>
    <t>Y165010</t>
  </si>
  <si>
    <t>Y165011</t>
  </si>
  <si>
    <t>Y43101</t>
  </si>
  <si>
    <t>Y43102</t>
  </si>
  <si>
    <t>Y43103</t>
  </si>
  <si>
    <t>Y43104</t>
  </si>
  <si>
    <t>Y43105</t>
  </si>
  <si>
    <t>Y43106</t>
  </si>
  <si>
    <t>Y43107</t>
  </si>
  <si>
    <t>Y43108</t>
  </si>
  <si>
    <t>Y43109</t>
  </si>
  <si>
    <t>Y43110</t>
  </si>
  <si>
    <t>Y43111</t>
  </si>
  <si>
    <t>Y43112</t>
  </si>
  <si>
    <t>Y43113</t>
  </si>
  <si>
    <t>Y43114</t>
  </si>
  <si>
    <t>Y43115</t>
  </si>
  <si>
    <t>Y43116</t>
  </si>
  <si>
    <t>Y43117</t>
  </si>
  <si>
    <t>Y43118</t>
  </si>
  <si>
    <t>Y43119</t>
  </si>
  <si>
    <t>Y43120</t>
  </si>
  <si>
    <t>Y43121</t>
  </si>
  <si>
    <t>Y43122</t>
  </si>
  <si>
    <t>Y43123</t>
  </si>
  <si>
    <t>Y43124</t>
  </si>
  <si>
    <t>Y43125</t>
  </si>
  <si>
    <t>Y43126</t>
  </si>
  <si>
    <t>Y43127</t>
  </si>
  <si>
    <t>Y43128</t>
  </si>
  <si>
    <t>Y43129</t>
  </si>
  <si>
    <t>Y22945</t>
  </si>
  <si>
    <t>Y16923</t>
  </si>
  <si>
    <t>Y17119</t>
  </si>
  <si>
    <t>Y18902</t>
  </si>
  <si>
    <t>Y18901</t>
  </si>
  <si>
    <t>Y18903</t>
  </si>
  <si>
    <t>Y18904</t>
  </si>
  <si>
    <t>Y18905</t>
  </si>
  <si>
    <t>Y18906</t>
  </si>
  <si>
    <t>Y18907</t>
  </si>
  <si>
    <t>Y18908</t>
  </si>
  <si>
    <t>Y18909</t>
  </si>
  <si>
    <t>Y18116</t>
  </si>
  <si>
    <t>Y18117</t>
  </si>
  <si>
    <t>Y18602</t>
  </si>
  <si>
    <t>Y18603</t>
  </si>
  <si>
    <t>Sauge Sup. QUEEN bleu</t>
  </si>
  <si>
    <t>Y19560-E</t>
  </si>
  <si>
    <t>Y19561-E</t>
  </si>
  <si>
    <t>Y19865</t>
  </si>
  <si>
    <t>Y19866</t>
  </si>
  <si>
    <t>Y19871</t>
  </si>
  <si>
    <t>Y19722</t>
  </si>
  <si>
    <t>Y19723</t>
  </si>
  <si>
    <t>Réf.</t>
  </si>
  <si>
    <t>Article</t>
  </si>
  <si>
    <r>
      <rPr>
        <b/>
        <sz val="9"/>
        <rFont val="Calibri"/>
        <family val="2"/>
      </rPr>
      <t xml:space="preserve">  →</t>
    </r>
    <r>
      <rPr>
        <b/>
        <sz val="9"/>
        <rFont val="Calibri"/>
        <family val="2"/>
        <scheme val="minor"/>
      </rPr>
      <t xml:space="preserve"> </t>
    </r>
  </si>
  <si>
    <t>Total</t>
  </si>
  <si>
    <t>semaine de livriason (2025)</t>
  </si>
  <si>
    <t>a</t>
  </si>
  <si>
    <t>Liste non exhaustive !</t>
  </si>
  <si>
    <t>Préambule</t>
  </si>
  <si>
    <t xml:space="preserve">          Les présentes conditions de vente, conformes aux règles professionnelles, usages nationaux et internationaux, s’appliquent expressément à défaut de conventions particulières, à toutes nos ventes et en particulier aux ventes réalisées auprès des horticulteurs, maraîchers, producteurs de légumes, producteurs de plants, pépiniéristes, conservateurs, transformateurs, collectivités, groupements, revendeurs... Le fait de passer commande implique l’acceptation des conditions de vente figurant dans notre catalogue ou sur tout autre document commercial de notre société.</t>
  </si>
  <si>
    <t>Prix</t>
  </si>
  <si>
    <t xml:space="preserve">          Les prix s’entendent en Euros hors taxes, emballages et transports non compris. Ils sont établis pour la période couverte par le catalogue (saison) sauf variations et sous réserve de modifications importantes des conditions économiques. </t>
  </si>
  <si>
    <t xml:space="preserve">          En cas de commande dans des conditionnements spécifiques, il peut être convenu d’un supplément par sachet pour la façon.</t>
  </si>
  <si>
    <t>Commandes</t>
  </si>
  <si>
    <t xml:space="preserve">          Les commandes seront exécutées dans la mesure où les produits sont disponibles. En cas de récoltes déficitaire ou nulle, provoquée par des perturbations atmosphériques, des accidents culturaux de toute nature, réduction partielle ou totale sera appliquée à la commande. Le client en sera informé. Aucune indemnité ne pourra en conséquence être réclamée à ce titre.</t>
  </si>
  <si>
    <t xml:space="preserve">          Toute annulation de commande de plants à moins de 4 semaines avant livraison entraîne de plein droit une indemnité fixé à 50% de la valeur de la commande. Les affaires traitées par nos Attachés Commerciaux, V.R.P., etc. ne nous engagent qu’après confirmation par notre Société. </t>
  </si>
  <si>
    <t>Cas de force majeure</t>
  </si>
  <si>
    <t xml:space="preserve">          Les commandes seront exécutées sauf cas de force majeure. Sont considérés comme cas de force majeure, à titre d’exemple non exhaustif : faits de guerre, grèves, incendies et accidents dans toutes les entreprises intervenant dans la production et la distribution des semences et des plants.</t>
  </si>
  <si>
    <t>Expédition et risques</t>
  </si>
  <si>
    <t xml:space="preserve">          Nos marchandises sont vendues condition départ. Elles voyagent aux risques et périls du destinataire, quel que soit le mode de transport. A défaut d’instructions d’expédition clairement exprimées, nous choisirons le mode d’expédition qui nous paraîtra le plus convenable ou le plus avantageux, sans assumer aucune responsabilité de ce chef, ni admettre réclamation concernant le transport. Nos marchandises sont soigneusement examinées avant l’emballage et remises au transporteur en parfait état. Nous déclinons toute responsabilité pour retard, perte, avarie, dès que le transporteur nous aura délivré un récépissé d’envoi.</t>
  </si>
  <si>
    <t>Clause de réserve de propriété</t>
  </si>
  <si>
    <t xml:space="preserve">          Nous nous réservons la propriété des marchandises livrées jusqu’au complet paiement du prix. A cet égard, ne constitue pas des paiements au sens de la présente disposition, la remise de traites ou de titre créant une obligation de payer.</t>
  </si>
  <si>
    <t>Remarques</t>
  </si>
  <si>
    <t xml:space="preserve">          Les résultats obtenus ne dépendant pas uniquement de la variété et de la qualité de nos produits, mais aussi de facteurs difficiles ou impossibles à apprécier ou à prévoir et pouvant varier notamment suivant les régions, l’environnement, les conditions agronomiques et atmosphériques, les techniciens et opérations culturales, les conseils et suggestions ne sont proposés qu’à titre purement indicatif et ne sauraient par conséquent comporter une garantie de récolte.</t>
  </si>
  <si>
    <t>Délais de réclamations semences</t>
  </si>
  <si>
    <t xml:space="preserve">          Toute réclamation portant sur l’aspect extérieur et la pureté spécifique devra être faite dans les 12 jours suivant l’arrivée de la marchandise.</t>
  </si>
  <si>
    <t xml:space="preserve">          Toute réclamation portant sur la faculté germinative devra être faite dans les 45 jours suivants l’arrivée de la marchandise.</t>
  </si>
  <si>
    <t xml:space="preserve">          Toute réclamation portant sur l’authenticité, la pureté variétale devra être faite dans les délais normaux de semis ou de plantation et de contrôle faisant immédiatement suite à la livraison.</t>
  </si>
  <si>
    <t>Délais de réclamation plants</t>
  </si>
  <si>
    <t xml:space="preserve">          Toute réclamation portant sur l’aspect du plant devra être faite dans les 48 heures suivant la livraison.</t>
  </si>
  <si>
    <t>Retour - Modalités</t>
  </si>
  <si>
    <t xml:space="preserve">          Tout retour de produits doit faire l’objet d’un accord formel entre le vendeur et l’acheteur. Tout produits retourné sans cet accord sera tenu à la disposition de l’acquéreur et ne donnera lieu à l’établissement d’aucun avoir. </t>
  </si>
  <si>
    <t xml:space="preserve">          Les frais et risques de retours sont toujours à la charge de l’acquéreur.</t>
  </si>
  <si>
    <t>Réclamations</t>
  </si>
  <si>
    <t xml:space="preserve">          En égard à la nature des produits vendus, notre responsabilité, en cas d’erreurs reconnues et établies, ne pourra en aucun cas, en particulier en matière d’authenticité, de pureté variétale, de pureté spécifique, de faculté germinative, de résistance aux souches ou races de maladies inconnues à ce jour, dépasser le montant total de la fournitures de l’article livré, y compris les frais justifiés résultant du retour des marchandises.</t>
  </si>
  <si>
    <t xml:space="preserve">          Les couleurs, nuances et cycles de végétations sont données à titre indicatif et non contractuel.</t>
  </si>
  <si>
    <t xml:space="preserve">          Cependant, nous examinerons avec attention toute réclamation qui pourrait nous être adressée par suite d’erreur de notre part et, le cas échéant, nous ne refuserons pas de remplacer ou de rembourser tout ou partie de la marchandise incriminée.</t>
  </si>
  <si>
    <t>Paiements</t>
  </si>
  <si>
    <t xml:space="preserve">          Nos paiement sont habituellement à 30 jours fin de mois. Cependant, en cas de problème de règlement nous pourrons être conduits à prévoir des règlements comptant soit à échéances réduites.</t>
  </si>
  <si>
    <t xml:space="preserve">          Si nous acceptons un délai plus important, il sera décompté des agios sur la base de 12% par an. Les clients qui ne respectent pas les délais de règlement prévus ou qui ont fait l’objet par le passé d’une procédure de recouvrement ne seront alors livrés, après solde de leur compte, que contre remboursement.</t>
  </si>
  <si>
    <t xml:space="preserve">          En l’absence de relation commerciales antérieures, nous pourrons être amenés soit à demander des références bancaires, soit à expédier nos produits contre remboursement. Nos factures sont payables au PUY EN VELAY. Nos traites, chèques et mandats de nos clients ne sont pas une dérogation à cette règle. Les dates d’échéance et de recouvrement sont portées sur chaque facture. Tout retard dans le paiement à l’échéance prévue nous contraignant à mettre en oeuvre un recouvrement contentieux entraînera de plein droit une indemnité fixé à 10% du montant de la somme impayée à titre de la clause pénale.</t>
  </si>
  <si>
    <t xml:space="preserve">          Les frais bancaires et de recouvrement résultant d’une prorogation d’échéance sont à la charge du client. Le non-paiement de nos factures entraînera de lui-même mise en demeure.</t>
  </si>
  <si>
    <t xml:space="preserve">          En cas d’étalement de paiement préalablement accepté par nos services, le défaut de règlement d’une échéance rend immédiatement exigible l’intégralité de la créance. Enfin, en cas de retard de paiement, nous serons autorisés à résilier les marchés et commandes en cours sans préjudice de toute autre voie d’action. Nous serons de ce fait libérés de tous nos engagements.</t>
  </si>
  <si>
    <t>Attribution de compétence</t>
  </si>
  <si>
    <t xml:space="preserve">          Toutes nos ventes sont faites aux conditions énoncées ci-dessus et le fait de nous passer commande implique leur acceptation. Toute difficulté, par quelque cause que ce soit sera jugée par les tribunaux du PUY EN VELAY qui seront seuls compétents, même en référé.</t>
  </si>
  <si>
    <t>CONDITION GÉNÉRALE DE VENTE</t>
  </si>
  <si>
    <t>Indiquer la quantité d'unité souhaitée UNIQUEMENT en nombre entier (1, 2, 3, 4, 5, Ect…)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</si>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</sst>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b/>
      <sz val="12"/>
      <color theme="1"/>
      <name val="Calibri"/>
      <family val="2"/>
      <scheme val="minor"/>
    </font>
    <font>
      <b/>
      <sz val="9"/>
      <name val="Calibri"/>
      <family val="2"/>
      <scheme val="minor"/>
    </font>
    <font>
      <b/>
      <sz val="9"/>
      <name val="Calibri"/>
      <family val="2"/>
    </font>
    <font>
      <sz val="10"/>
      <name val="Arial"/>
      <family val="2"/>
    </font>
    <font>
      <i/>
      <sz val="10"/>
      <name val="Calibri"/>
      <family val="2"/>
    </font>
    <font>
      <sz val="11"/>
      <name val="Calibri"/>
      <family val="2"/>
    </font>
    <font>
      <sz val="11"/>
      <name val="Calibri"/>
      <family val="2"/>
      <scheme val="minor"/>
    </font>
    <font>
      <sz val="8"/>
      <name val="Calibri"/>
      <family val="2"/>
      <scheme val="minor"/>
    </font>
    <font>
      <b/>
      <sz val="11"/>
      <color rgb="FF7030A0"/>
      <name val="Calibri"/>
      <family val="2"/>
      <scheme val="minor"/>
    </font>
    <font>
      <sz val="11"/>
      <color theme="0"/>
      <name val="Calibri"/>
      <family val="2"/>
      <scheme val="minor"/>
    </font>
    <font>
      <sz val="10"/>
      <color theme="1" tint="0.499984740745262"/>
      <name val="Calibri"/>
      <family val="2"/>
      <scheme val="minor"/>
    </font>
    <font>
      <sz val="10"/>
      <color theme="1" tint="0.499984740745262"/>
      <name val="AstroDotBasic"/>
    </font>
    <font>
      <sz val="10"/>
      <color theme="1" tint="0.499984740745262"/>
      <name val="Wingdings"/>
      <charset val="2"/>
    </font>
    <font>
      <sz val="9"/>
      <color theme="1"/>
      <name val="Calibri"/>
      <family val="2"/>
      <scheme val="minor"/>
    </font>
    <font>
      <b/>
      <sz val="12"/>
      <color theme="0"/>
      <name val="Calibri"/>
      <family val="2"/>
      <scheme val="minor"/>
    </font>
    <font>
      <b/>
      <u/>
      <sz val="12"/>
      <color theme="1"/>
      <name val="Calibri"/>
      <family val="2"/>
      <scheme val="minor"/>
    </font>
    <font>
      <sz val="10"/>
      <color theme="0"/>
      <name val="Calibri"/>
      <family val="2"/>
      <scheme val="minor"/>
    </font>
    <font>
      <b/>
      <sz val="11"/>
      <color rgb="FF00B050"/>
      <name val="Calibri"/>
      <family val="2"/>
      <scheme val="minor"/>
    </font>
    <font>
      <b/>
      <sz val="11"/>
      <color theme="0"/>
      <name val="Calibri"/>
      <family val="2"/>
      <scheme val="minor"/>
    </font>
    <font>
      <b/>
      <u/>
      <sz val="8"/>
      <color theme="1" tint="0.499984740745262"/>
      <name val="Calibri"/>
      <family val="2"/>
    </font>
    <font>
      <b/>
      <sz val="10"/>
      <color theme="0"/>
      <name val="Calibri"/>
      <family val="2"/>
      <scheme val="minor"/>
    </font>
    <font>
      <b/>
      <sz val="10"/>
      <color rgb="FF00B050"/>
      <name val="Calibri"/>
      <family val="2"/>
      <scheme val="minor"/>
    </font>
    <font>
      <b/>
      <sz val="16"/>
      <color rgb="FF00B050"/>
      <name val="Calibri"/>
      <family val="2"/>
      <scheme val="minor"/>
    </font>
    <font>
      <sz val="11"/>
      <color rgb="FF00B050"/>
      <name val="Calibri"/>
      <family val="2"/>
      <scheme val="minor"/>
    </font>
    <font>
      <b/>
      <sz val="9"/>
      <color rgb="FF00B050"/>
      <name val="Calibri"/>
      <family val="2"/>
      <scheme val="minor"/>
    </font>
    <font>
      <sz val="9"/>
      <color rgb="FF00B050"/>
      <name val="Calibri"/>
      <family val="2"/>
      <scheme val="minor"/>
    </font>
    <font>
      <b/>
      <sz val="12"/>
      <color rgb="FF00B050"/>
      <name val="Calibri"/>
      <family val="2"/>
      <scheme val="minor"/>
    </font>
    <font>
      <b/>
      <sz val="24"/>
      <color rgb="FF00B050"/>
      <name val="Cooper Black"/>
      <family val="1"/>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00B050"/>
      </left>
      <right style="thin">
        <color theme="0"/>
      </right>
      <top style="thin">
        <color rgb="FF00B050"/>
      </top>
      <bottom style="thin">
        <color rgb="FF00B050"/>
      </bottom>
      <diagonal/>
    </border>
    <border>
      <left style="thin">
        <color theme="0"/>
      </left>
      <right style="thin">
        <color theme="0"/>
      </right>
      <top style="thin">
        <color rgb="FF00B050"/>
      </top>
      <bottom style="thin">
        <color rgb="FF00B050"/>
      </bottom>
      <diagonal/>
    </border>
    <border>
      <left style="thin">
        <color theme="0"/>
      </left>
      <right style="thin">
        <color rgb="FF00B050"/>
      </right>
      <top style="thin">
        <color rgb="FF00B050"/>
      </top>
      <bottom style="thin">
        <color rgb="FF00B050"/>
      </bottom>
      <diagonal/>
    </border>
  </borders>
  <cellStyleXfs count="2">
    <xf numFmtId="0" fontId="0" fillId="0" borderId="0"/>
    <xf numFmtId="0" fontId="4" fillId="0" borderId="0"/>
  </cellStyleXfs>
  <cellXfs count="56">
    <xf numFmtId="0" fontId="0" fillId="0" borderId="0" xfId="0"/>
    <xf numFmtId="0" fontId="23" fillId="2" borderId="0" xfId="0" applyFont="1" applyFill="1" applyAlignment="1">
      <alignment horizontal="center" wrapText="1"/>
    </xf>
    <xf numFmtId="0" fontId="0" fillId="2" borderId="0" xfId="0" applyFill="1"/>
    <xf numFmtId="0" fontId="24" fillId="2" borderId="0" xfId="0" applyFont="1" applyFill="1" applyAlignment="1">
      <alignment wrapText="1"/>
    </xf>
    <xf numFmtId="0" fontId="25" fillId="2" borderId="0" xfId="0" applyFont="1" applyFill="1" applyAlignment="1">
      <alignment wrapText="1"/>
    </xf>
    <xf numFmtId="0" fontId="26" fillId="2" borderId="0" xfId="0" applyFont="1" applyFill="1" applyAlignment="1">
      <alignment wrapText="1"/>
    </xf>
    <xf numFmtId="0" fontId="0" fillId="2" borderId="0" xfId="0" applyFill="1" applyAlignment="1">
      <alignment wrapText="1"/>
    </xf>
    <xf numFmtId="0" fontId="0" fillId="2" borderId="0" xfId="0" applyFill="1" applyAlignment="1">
      <alignment horizontal="center"/>
    </xf>
    <xf numFmtId="3" fontId="22" fillId="2" borderId="1" xfId="0" applyNumberFormat="1"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28" fillId="2" borderId="0" xfId="0" applyFont="1" applyFill="1" applyAlignment="1">
      <alignment horizontal="right" vertical="center"/>
    </xf>
    <xf numFmtId="0" fontId="27" fillId="2" borderId="0" xfId="0" applyFont="1" applyFill="1" applyAlignment="1">
      <alignment horizontal="left" vertical="center"/>
    </xf>
    <xf numFmtId="0" fontId="0" fillId="2" borderId="0" xfId="0" applyFill="1" applyAlignment="1">
      <alignment horizontal="center" vertical="center"/>
    </xf>
    <xf numFmtId="0" fontId="14" fillId="2" borderId="0" xfId="0" applyFont="1" applyFill="1" applyAlignment="1">
      <alignment horizontal="center" vertical="center"/>
    </xf>
    <xf numFmtId="0" fontId="17" fillId="2" borderId="0" xfId="0" applyFont="1" applyFill="1" applyAlignment="1">
      <alignment horizontal="center" vertical="center"/>
    </xf>
    <xf numFmtId="0" fontId="10" fillId="2" borderId="0" xfId="0" applyFont="1" applyFill="1"/>
    <xf numFmtId="0" fontId="2" fillId="5"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6" xfId="0" applyFont="1" applyBorder="1" applyAlignment="1">
      <alignment horizontal="center" vertical="center"/>
    </xf>
    <xf numFmtId="0" fontId="7" fillId="2" borderId="0" xfId="0" applyFont="1" applyFill="1" applyAlignment="1">
      <alignment horizontal="center" vertical="center"/>
    </xf>
    <xf numFmtId="0" fontId="0" fillId="2" borderId="0" xfId="0" applyFill="1" applyAlignment="1">
      <alignment horizontal="left" vertical="center"/>
    </xf>
    <xf numFmtId="0" fontId="12"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xf>
    <xf numFmtId="164" fontId="9" fillId="2" borderId="0" xfId="0" applyNumberFormat="1" applyFont="1" applyFill="1" applyAlignment="1">
      <alignment horizontal="center" vertical="center"/>
    </xf>
    <xf numFmtId="0" fontId="2" fillId="0" borderId="11" xfId="0" applyFont="1" applyBorder="1" applyAlignment="1">
      <alignment horizontal="center" vertical="center"/>
    </xf>
    <xf numFmtId="0" fontId="2" fillId="2" borderId="0" xfId="0" applyFont="1" applyFill="1" applyAlignment="1">
      <alignment horizontal="center" vertical="center"/>
    </xf>
    <xf numFmtId="3" fontId="22" fillId="3" borderId="1" xfId="0" applyNumberFormat="1" applyFont="1" applyFill="1" applyBorder="1" applyAlignment="1">
      <alignment horizontal="center" vertical="center"/>
    </xf>
    <xf numFmtId="3" fontId="18" fillId="0" borderId="8" xfId="0" applyNumberFormat="1" applyFont="1" applyBorder="1" applyAlignment="1">
      <alignment horizontal="center" vertical="center"/>
    </xf>
    <xf numFmtId="0" fontId="12" fillId="2" borderId="0" xfId="0" applyFont="1" applyFill="1" applyAlignment="1">
      <alignment horizontal="center" vertical="center"/>
    </xf>
    <xf numFmtId="0" fontId="0" fillId="2" borderId="4" xfId="0" applyFill="1" applyBorder="1"/>
    <xf numFmtId="0" fontId="13" fillId="0" borderId="12" xfId="0" applyFont="1" applyBorder="1" applyAlignment="1">
      <alignment horizontal="center" vertical="center"/>
    </xf>
    <xf numFmtId="0" fontId="13" fillId="2" borderId="0" xfId="0" applyFont="1" applyFill="1" applyAlignment="1">
      <alignment horizontal="center" vertical="center"/>
    </xf>
    <xf numFmtId="0" fontId="0" fillId="0" borderId="13" xfId="0" applyBorder="1" applyAlignment="1">
      <alignment horizontal="left" vertical="center" wrapText="1"/>
    </xf>
    <xf numFmtId="0" fontId="0" fillId="2" borderId="5" xfId="0" applyFill="1" applyBorder="1"/>
    <xf numFmtId="0" fontId="11" fillId="0" borderId="12" xfId="0" applyFont="1" applyBorder="1" applyAlignment="1">
      <alignment horizontal="center" vertical="center"/>
    </xf>
    <xf numFmtId="164" fontId="20" fillId="0" borderId="0" xfId="0" applyNumberFormat="1" applyFont="1" applyAlignment="1">
      <alignment horizontal="left" vertical="top"/>
    </xf>
    <xf numFmtId="0" fontId="15" fillId="4" borderId="8" xfId="0" applyFont="1" applyFill="1" applyBorder="1" applyAlignment="1">
      <alignment horizontal="center" vertical="center"/>
    </xf>
    <xf numFmtId="3" fontId="21" fillId="4" borderId="15" xfId="0" applyNumberFormat="1" applyFont="1" applyFill="1" applyBorder="1" applyAlignment="1">
      <alignment horizontal="center" vertical="center"/>
    </xf>
    <xf numFmtId="3" fontId="21" fillId="4" borderId="16" xfId="0" applyNumberFormat="1" applyFont="1" applyFill="1" applyBorder="1" applyAlignment="1">
      <alignment horizontal="center" vertical="center"/>
    </xf>
    <xf numFmtId="3" fontId="21" fillId="4" borderId="17" xfId="0" applyNumberFormat="1" applyFont="1" applyFill="1" applyBorder="1" applyAlignment="1">
      <alignment horizontal="center" vertical="center"/>
    </xf>
    <xf numFmtId="3" fontId="19" fillId="4" borderId="8" xfId="0" applyNumberFormat="1"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4" fillId="0" borderId="0" xfId="0" applyFont="1" applyAlignment="1">
      <alignment horizontal="center" vertical="center"/>
    </xf>
    <xf numFmtId="0" fontId="8" fillId="2" borderId="0" xfId="0" applyFont="1" applyFill="1" applyAlignment="1">
      <alignment horizontal="center" vertical="center"/>
    </xf>
    <xf numFmtId="0" fontId="1" fillId="5" borderId="6" xfId="0" applyFont="1" applyFill="1" applyBorder="1" applyAlignment="1">
      <alignment horizontal="center" vertical="center"/>
    </xf>
    <xf numFmtId="0" fontId="1" fillId="5" borderId="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cellXfs>
  <cellStyles count="2">
    <cellStyle name="Normal" xfId="0" builtinId="0"/>
    <cellStyle name="Normal 2" xfId="1" xr:uid="{C67225B3-5841-4F84-8C8A-D8633406F79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713</xdr:row>
      <xdr:rowOff>0</xdr:rowOff>
    </xdr:from>
    <xdr:to>
      <xdr:col>7</xdr:col>
      <xdr:colOff>156783</xdr:colOff>
      <xdr:row>717</xdr:row>
      <xdr:rowOff>66000</xdr:rowOff>
    </xdr:to>
    <xdr:pic>
      <xdr:nvPicPr>
        <xdr:cNvPr id="2" name="Image 1">
          <a:extLst>
            <a:ext uri="{FF2B5EF4-FFF2-40B4-BE49-F238E27FC236}">
              <a16:creationId xmlns:a16="http://schemas.microsoft.com/office/drawing/2014/main" id="{C87BD1DC-E92B-4CD6-97C6-BCE31A346BDB}"/>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278213" y="135834783"/>
          <a:ext cx="720000" cy="828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A458-423E-4F97-A612-106A15E76004}">
  <dimension ref="A1:GB3387"/>
  <sheetViews>
    <sheetView tabSelected="1" zoomScale="115" zoomScaleNormal="115" workbookViewId="0">
      <pane xSplit="21" ySplit="4" topLeftCell="V5" activePane="bottomRight" state="frozen"/>
      <selection pane="topRight" activeCell="W1" sqref="W1"/>
      <selection pane="bottomLeft" activeCell="A5" sqref="A5"/>
      <selection pane="bottomRight" activeCell="K6" sqref="K6"/>
    </sheetView>
  </sheetViews>
  <sheetFormatPr baseColWidth="10" defaultRowHeight="15" x14ac:dyDescent="0.25"/>
  <cols>
    <col min="1" max="1" width="2.7109375" style="43" customWidth="1"/>
    <col min="2" max="2" width="10.7109375" style="44" customWidth="1"/>
    <col min="3" max="3" width="55.7109375" style="45" customWidth="1"/>
    <col min="4" max="4" width="8.7109375" style="46" customWidth="1"/>
    <col min="5" max="5" width="0.85546875" style="2" customWidth="1"/>
    <col min="6" max="6" width="6.7109375" style="47" customWidth="1"/>
    <col min="7" max="7" width="0.85546875" style="13" customWidth="1"/>
    <col min="8" max="19" width="3.28515625" customWidth="1"/>
    <col min="20" max="20" width="0.85546875" style="2" customWidth="1"/>
    <col min="21" max="21" width="8.7109375" customWidth="1"/>
    <col min="22" max="184" width="11.42578125" style="2"/>
  </cols>
  <sheetData>
    <row r="1" spans="1:21" s="2" customFormat="1" ht="30" customHeight="1" x14ac:dyDescent="0.25">
      <c r="A1" s="9"/>
      <c r="B1" s="10" t="s">
        <v>1205</v>
      </c>
      <c r="C1" s="11" t="s">
        <v>1204</v>
      </c>
      <c r="D1" s="12"/>
      <c r="F1" s="13"/>
      <c r="G1" s="13"/>
    </row>
    <row r="2" spans="1:21" s="15" customFormat="1" ht="15" customHeight="1" x14ac:dyDescent="0.25">
      <c r="A2" s="14" t="s">
        <v>1164</v>
      </c>
      <c r="B2" s="10"/>
      <c r="C2" s="14" t="s">
        <v>1164</v>
      </c>
      <c r="D2" s="14" t="s">
        <v>1164</v>
      </c>
      <c r="E2" s="14" t="s">
        <v>1164</v>
      </c>
      <c r="F2" s="14" t="s">
        <v>1164</v>
      </c>
      <c r="G2" s="14" t="s">
        <v>1164</v>
      </c>
      <c r="H2" s="14" t="s">
        <v>1164</v>
      </c>
      <c r="I2" s="14" t="s">
        <v>1164</v>
      </c>
      <c r="J2" s="14" t="s">
        <v>1164</v>
      </c>
      <c r="K2" s="14" t="s">
        <v>1164</v>
      </c>
      <c r="L2" s="14" t="s">
        <v>1164</v>
      </c>
      <c r="M2" s="14" t="s">
        <v>1164</v>
      </c>
      <c r="N2" s="14" t="s">
        <v>1164</v>
      </c>
      <c r="O2" s="14" t="s">
        <v>1164</v>
      </c>
      <c r="P2" s="14" t="s">
        <v>1164</v>
      </c>
      <c r="Q2" s="14" t="s">
        <v>1164</v>
      </c>
      <c r="R2" s="14" t="s">
        <v>1164</v>
      </c>
      <c r="S2" s="14" t="s">
        <v>1164</v>
      </c>
      <c r="T2" s="14" t="s">
        <v>1164</v>
      </c>
      <c r="U2" s="14" t="s">
        <v>1164</v>
      </c>
    </row>
    <row r="3" spans="1:21" ht="15" customHeight="1" x14ac:dyDescent="0.25">
      <c r="A3" s="9"/>
      <c r="B3" s="49" t="s">
        <v>1159</v>
      </c>
      <c r="C3" s="49" t="s">
        <v>1160</v>
      </c>
      <c r="D3" s="49" t="s">
        <v>0</v>
      </c>
      <c r="F3" s="16" t="s">
        <v>1161</v>
      </c>
      <c r="G3" s="2"/>
      <c r="H3" s="17">
        <v>34</v>
      </c>
      <c r="I3" s="18">
        <v>35</v>
      </c>
      <c r="J3" s="17">
        <v>36</v>
      </c>
      <c r="K3" s="18">
        <v>37</v>
      </c>
      <c r="L3" s="17">
        <v>38</v>
      </c>
      <c r="M3" s="18">
        <v>39</v>
      </c>
      <c r="N3" s="17">
        <v>40</v>
      </c>
      <c r="O3" s="18">
        <v>41</v>
      </c>
      <c r="P3" s="17">
        <v>42</v>
      </c>
      <c r="Q3" s="18">
        <v>43</v>
      </c>
      <c r="R3" s="17">
        <v>44</v>
      </c>
      <c r="S3" s="18">
        <v>45</v>
      </c>
      <c r="U3" s="51" t="s">
        <v>1162</v>
      </c>
    </row>
    <row r="4" spans="1:21" ht="15" customHeight="1" x14ac:dyDescent="0.25">
      <c r="A4" s="9"/>
      <c r="B4" s="50"/>
      <c r="C4" s="50"/>
      <c r="D4" s="50"/>
      <c r="F4" s="53" t="s">
        <v>1163</v>
      </c>
      <c r="G4" s="54"/>
      <c r="H4" s="54"/>
      <c r="I4" s="54"/>
      <c r="J4" s="54"/>
      <c r="K4" s="54"/>
      <c r="L4" s="54"/>
      <c r="M4" s="54"/>
      <c r="N4" s="54"/>
      <c r="O4" s="54"/>
      <c r="P4" s="54"/>
      <c r="Q4" s="54"/>
      <c r="R4" s="54"/>
      <c r="S4" s="55"/>
      <c r="U4" s="52"/>
    </row>
    <row r="5" spans="1:21" s="2" customFormat="1" x14ac:dyDescent="0.25">
      <c r="A5" s="9"/>
      <c r="B5" s="19"/>
      <c r="C5" s="20"/>
      <c r="D5" s="12"/>
      <c r="F5" s="13"/>
      <c r="G5" s="13"/>
      <c r="U5" s="15" t="s">
        <v>1164</v>
      </c>
    </row>
    <row r="6" spans="1:21" x14ac:dyDescent="0.25">
      <c r="A6" s="21" t="s">
        <v>4</v>
      </c>
      <c r="B6" s="22" t="s">
        <v>66</v>
      </c>
      <c r="C6" s="23" t="s">
        <v>935</v>
      </c>
      <c r="D6" s="24" t="s">
        <v>60</v>
      </c>
      <c r="E6" s="25"/>
      <c r="F6" s="26">
        <v>37</v>
      </c>
      <c r="G6" s="27"/>
      <c r="H6" s="28"/>
      <c r="I6" s="28"/>
      <c r="J6" s="28"/>
      <c r="K6" s="8"/>
      <c r="L6" s="28"/>
      <c r="M6" s="28"/>
      <c r="N6" s="28"/>
      <c r="O6" s="28"/>
      <c r="P6" s="28"/>
      <c r="Q6" s="28"/>
      <c r="R6" s="28"/>
      <c r="S6" s="28"/>
      <c r="U6" s="29">
        <f>(H6+I6+J6+K6+L6+M6+N6+O6+P6+Q6+R6+S6)*102</f>
        <v>0</v>
      </c>
    </row>
    <row r="7" spans="1:21" x14ac:dyDescent="0.25">
      <c r="A7" s="21" t="s">
        <v>4</v>
      </c>
      <c r="B7" s="22" t="s">
        <v>67</v>
      </c>
      <c r="C7" s="23" t="s">
        <v>936</v>
      </c>
      <c r="D7" s="24" t="s">
        <v>60</v>
      </c>
      <c r="E7" s="25"/>
      <c r="F7" s="26">
        <v>37</v>
      </c>
      <c r="G7" s="27"/>
      <c r="H7" s="28"/>
      <c r="I7" s="28"/>
      <c r="J7" s="28"/>
      <c r="K7" s="8"/>
      <c r="L7" s="28"/>
      <c r="M7" s="28"/>
      <c r="N7" s="28"/>
      <c r="O7" s="28"/>
      <c r="P7" s="28"/>
      <c r="Q7" s="28"/>
      <c r="R7" s="28"/>
      <c r="S7" s="28"/>
      <c r="U7" s="29">
        <f t="shared" ref="U7:U8" si="0">(H7+I7+J7+K7+L7+M7+N7+O7+P7+Q7+R7+S7)*102</f>
        <v>0</v>
      </c>
    </row>
    <row r="8" spans="1:21" x14ac:dyDescent="0.25">
      <c r="A8" s="21" t="s">
        <v>4</v>
      </c>
      <c r="B8" s="22" t="s">
        <v>65</v>
      </c>
      <c r="C8" s="23" t="s">
        <v>937</v>
      </c>
      <c r="D8" s="24" t="s">
        <v>60</v>
      </c>
      <c r="E8" s="25"/>
      <c r="F8" s="26">
        <v>37</v>
      </c>
      <c r="G8" s="27"/>
      <c r="H8" s="28"/>
      <c r="I8" s="28"/>
      <c r="J8" s="28"/>
      <c r="K8" s="8"/>
      <c r="L8" s="28"/>
      <c r="M8" s="28"/>
      <c r="N8" s="28"/>
      <c r="O8" s="28"/>
      <c r="P8" s="28"/>
      <c r="Q8" s="28"/>
      <c r="R8" s="28"/>
      <c r="S8" s="28"/>
      <c r="U8" s="29">
        <f t="shared" si="0"/>
        <v>0</v>
      </c>
    </row>
    <row r="9" spans="1:21" s="2" customFormat="1" x14ac:dyDescent="0.25">
      <c r="A9" s="30"/>
      <c r="B9" s="19"/>
      <c r="C9" s="20"/>
      <c r="D9" s="12"/>
      <c r="E9" s="25"/>
      <c r="F9" s="27"/>
      <c r="G9" s="27"/>
      <c r="H9" s="31"/>
      <c r="I9" s="31"/>
      <c r="J9" s="31"/>
      <c r="K9" s="31"/>
      <c r="L9" s="31"/>
      <c r="M9" s="31"/>
      <c r="N9" s="31"/>
      <c r="O9" s="31"/>
      <c r="P9" s="31"/>
      <c r="Q9" s="31"/>
      <c r="R9" s="31"/>
      <c r="S9" s="31"/>
    </row>
    <row r="10" spans="1:21" x14ac:dyDescent="0.25">
      <c r="A10" s="21" t="s">
        <v>4</v>
      </c>
      <c r="B10" s="22" t="s">
        <v>102</v>
      </c>
      <c r="C10" s="23" t="s">
        <v>505</v>
      </c>
      <c r="D10" s="24" t="s">
        <v>704</v>
      </c>
      <c r="E10" s="25"/>
      <c r="F10" s="26" t="s">
        <v>905</v>
      </c>
      <c r="G10" s="27"/>
      <c r="H10" s="8"/>
      <c r="I10" s="8"/>
      <c r="J10" s="8"/>
      <c r="K10" s="8"/>
      <c r="L10" s="8"/>
      <c r="M10" s="28"/>
      <c r="N10" s="8"/>
      <c r="O10" s="28"/>
      <c r="P10" s="8"/>
      <c r="Q10" s="28"/>
      <c r="R10" s="28"/>
      <c r="S10" s="8"/>
      <c r="U10" s="29">
        <f>(H10+I10+J10+K10+L10+M10+N10+O10+P10+Q10+R10+S10)*50</f>
        <v>0</v>
      </c>
    </row>
    <row r="11" spans="1:21" s="2" customFormat="1" x14ac:dyDescent="0.25">
      <c r="A11" s="30"/>
      <c r="B11" s="19"/>
      <c r="C11" s="20"/>
      <c r="D11" s="12"/>
      <c r="E11" s="25"/>
      <c r="F11" s="27"/>
      <c r="G11" s="27"/>
      <c r="H11" s="31"/>
      <c r="I11" s="31"/>
      <c r="J11" s="31"/>
      <c r="K11" s="31"/>
      <c r="L11" s="31"/>
      <c r="M11" s="31"/>
      <c r="N11" s="31"/>
      <c r="O11" s="31"/>
      <c r="P11" s="31"/>
      <c r="Q11" s="31"/>
      <c r="R11" s="31"/>
      <c r="S11" s="31"/>
    </row>
    <row r="12" spans="1:21" x14ac:dyDescent="0.25">
      <c r="A12" s="21" t="s">
        <v>4</v>
      </c>
      <c r="B12" s="22" t="s">
        <v>68</v>
      </c>
      <c r="C12" s="23" t="s">
        <v>938</v>
      </c>
      <c r="D12" s="24" t="s">
        <v>60</v>
      </c>
      <c r="E12" s="25"/>
      <c r="F12" s="26">
        <v>37</v>
      </c>
      <c r="G12" s="27"/>
      <c r="H12" s="28"/>
      <c r="I12" s="28"/>
      <c r="J12" s="28"/>
      <c r="K12" s="8"/>
      <c r="L12" s="28"/>
      <c r="M12" s="28"/>
      <c r="N12" s="28"/>
      <c r="O12" s="28"/>
      <c r="P12" s="28"/>
      <c r="Q12" s="28"/>
      <c r="R12" s="28"/>
      <c r="S12" s="28"/>
      <c r="U12" s="29">
        <f t="shared" ref="U12:U15" si="1">(H12+I12+J12+K12+L12+M12+N12+O12+P12+Q12+R12+S12)*102</f>
        <v>0</v>
      </c>
    </row>
    <row r="13" spans="1:21" x14ac:dyDescent="0.25">
      <c r="A13" s="21" t="s">
        <v>4</v>
      </c>
      <c r="B13" s="22" t="s">
        <v>71</v>
      </c>
      <c r="C13" s="23" t="s">
        <v>939</v>
      </c>
      <c r="D13" s="24" t="s">
        <v>60</v>
      </c>
      <c r="E13" s="25"/>
      <c r="F13" s="26">
        <v>37</v>
      </c>
      <c r="G13" s="27"/>
      <c r="H13" s="28"/>
      <c r="I13" s="28"/>
      <c r="J13" s="28"/>
      <c r="K13" s="8"/>
      <c r="L13" s="28"/>
      <c r="M13" s="28"/>
      <c r="N13" s="28"/>
      <c r="O13" s="28"/>
      <c r="P13" s="28"/>
      <c r="Q13" s="28"/>
      <c r="R13" s="28"/>
      <c r="S13" s="28"/>
      <c r="U13" s="29">
        <f t="shared" si="1"/>
        <v>0</v>
      </c>
    </row>
    <row r="14" spans="1:21" x14ac:dyDescent="0.25">
      <c r="A14" s="21" t="s">
        <v>4</v>
      </c>
      <c r="B14" s="22" t="s">
        <v>69</v>
      </c>
      <c r="C14" s="23" t="s">
        <v>940</v>
      </c>
      <c r="D14" s="24" t="s">
        <v>60</v>
      </c>
      <c r="E14" s="25"/>
      <c r="F14" s="26">
        <v>37</v>
      </c>
      <c r="G14" s="27"/>
      <c r="H14" s="28"/>
      <c r="I14" s="28"/>
      <c r="J14" s="28"/>
      <c r="K14" s="8"/>
      <c r="L14" s="28"/>
      <c r="M14" s="28"/>
      <c r="N14" s="28"/>
      <c r="O14" s="28"/>
      <c r="P14" s="28"/>
      <c r="Q14" s="28"/>
      <c r="R14" s="28"/>
      <c r="S14" s="28"/>
      <c r="U14" s="29">
        <f t="shared" si="1"/>
        <v>0</v>
      </c>
    </row>
    <row r="15" spans="1:21" x14ac:dyDescent="0.25">
      <c r="A15" s="21" t="s">
        <v>4</v>
      </c>
      <c r="B15" s="22" t="s">
        <v>70</v>
      </c>
      <c r="C15" s="23" t="s">
        <v>941</v>
      </c>
      <c r="D15" s="24" t="s">
        <v>60</v>
      </c>
      <c r="E15" s="25"/>
      <c r="F15" s="26">
        <v>37</v>
      </c>
      <c r="G15" s="27"/>
      <c r="H15" s="28"/>
      <c r="I15" s="28"/>
      <c r="J15" s="28"/>
      <c r="K15" s="8"/>
      <c r="L15" s="28"/>
      <c r="M15" s="28"/>
      <c r="N15" s="28"/>
      <c r="O15" s="28"/>
      <c r="P15" s="28"/>
      <c r="Q15" s="28"/>
      <c r="R15" s="28"/>
      <c r="S15" s="28"/>
      <c r="U15" s="29">
        <f t="shared" si="1"/>
        <v>0</v>
      </c>
    </row>
    <row r="16" spans="1:21" s="2" customFormat="1" x14ac:dyDescent="0.25">
      <c r="A16" s="30"/>
      <c r="B16" s="19"/>
      <c r="C16" s="20"/>
      <c r="D16" s="12"/>
      <c r="E16" s="25"/>
      <c r="F16" s="27"/>
      <c r="G16" s="27"/>
      <c r="H16" s="31"/>
      <c r="I16" s="31"/>
      <c r="J16" s="31"/>
      <c r="K16" s="31"/>
      <c r="L16" s="31"/>
      <c r="M16" s="31"/>
      <c r="N16" s="31"/>
      <c r="O16" s="31"/>
      <c r="P16" s="31"/>
      <c r="Q16" s="31"/>
      <c r="R16" s="31"/>
      <c r="S16" s="31"/>
    </row>
    <row r="17" spans="1:21" x14ac:dyDescent="0.25">
      <c r="A17" s="21" t="s">
        <v>4</v>
      </c>
      <c r="B17" s="22" t="s">
        <v>103</v>
      </c>
      <c r="C17" s="23" t="s">
        <v>974</v>
      </c>
      <c r="D17" s="24" t="s">
        <v>704</v>
      </c>
      <c r="E17" s="25"/>
      <c r="F17" s="26" t="s">
        <v>905</v>
      </c>
      <c r="G17" s="27"/>
      <c r="H17" s="8"/>
      <c r="I17" s="8"/>
      <c r="J17" s="8"/>
      <c r="K17" s="8"/>
      <c r="L17" s="8"/>
      <c r="M17" s="28"/>
      <c r="N17" s="8"/>
      <c r="O17" s="28"/>
      <c r="P17" s="8"/>
      <c r="Q17" s="28"/>
      <c r="R17" s="28"/>
      <c r="S17" s="8"/>
      <c r="U17" s="29">
        <f t="shared" ref="U17:U21" si="2">(H17+I17+J17+K17+L17+M17+N17+O17+P17+Q17+R17+S17)*50</f>
        <v>0</v>
      </c>
    </row>
    <row r="18" spans="1:21" x14ac:dyDescent="0.25">
      <c r="A18" s="21" t="s">
        <v>4</v>
      </c>
      <c r="B18" s="22" t="s">
        <v>1068</v>
      </c>
      <c r="C18" s="23" t="s">
        <v>973</v>
      </c>
      <c r="D18" s="24" t="s">
        <v>704</v>
      </c>
      <c r="E18" s="25"/>
      <c r="F18" s="26" t="s">
        <v>905</v>
      </c>
      <c r="G18" s="27"/>
      <c r="H18" s="8"/>
      <c r="I18" s="8"/>
      <c r="J18" s="8"/>
      <c r="K18" s="8"/>
      <c r="L18" s="8"/>
      <c r="M18" s="28"/>
      <c r="N18" s="8"/>
      <c r="O18" s="28"/>
      <c r="P18" s="8"/>
      <c r="Q18" s="28"/>
      <c r="R18" s="28"/>
      <c r="S18" s="8"/>
      <c r="U18" s="29">
        <f t="shared" si="2"/>
        <v>0</v>
      </c>
    </row>
    <row r="19" spans="1:21" x14ac:dyDescent="0.25">
      <c r="A19" s="21" t="s">
        <v>4</v>
      </c>
      <c r="B19" s="22" t="s">
        <v>104</v>
      </c>
      <c r="C19" s="23" t="s">
        <v>538</v>
      </c>
      <c r="D19" s="24" t="s">
        <v>704</v>
      </c>
      <c r="E19" s="25"/>
      <c r="F19" s="26" t="s">
        <v>905</v>
      </c>
      <c r="G19" s="27"/>
      <c r="H19" s="8"/>
      <c r="I19" s="8"/>
      <c r="J19" s="8"/>
      <c r="K19" s="8"/>
      <c r="L19" s="8"/>
      <c r="M19" s="28"/>
      <c r="N19" s="8"/>
      <c r="O19" s="28"/>
      <c r="P19" s="8"/>
      <c r="Q19" s="28"/>
      <c r="R19" s="28"/>
      <c r="S19" s="8"/>
      <c r="U19" s="29">
        <f t="shared" si="2"/>
        <v>0</v>
      </c>
    </row>
    <row r="20" spans="1:21" x14ac:dyDescent="0.25">
      <c r="A20" s="21" t="s">
        <v>4</v>
      </c>
      <c r="B20" s="22" t="s">
        <v>105</v>
      </c>
      <c r="C20" s="23" t="s">
        <v>709</v>
      </c>
      <c r="D20" s="24" t="s">
        <v>704</v>
      </c>
      <c r="E20" s="25"/>
      <c r="F20" s="26" t="s">
        <v>905</v>
      </c>
      <c r="G20" s="27"/>
      <c r="H20" s="8"/>
      <c r="I20" s="8"/>
      <c r="J20" s="8"/>
      <c r="K20" s="8"/>
      <c r="L20" s="8"/>
      <c r="M20" s="28"/>
      <c r="N20" s="8"/>
      <c r="O20" s="28"/>
      <c r="P20" s="8"/>
      <c r="Q20" s="28"/>
      <c r="R20" s="28"/>
      <c r="S20" s="8"/>
      <c r="U20" s="29">
        <f t="shared" si="2"/>
        <v>0</v>
      </c>
    </row>
    <row r="21" spans="1:21" x14ac:dyDescent="0.25">
      <c r="A21" s="21" t="s">
        <v>4</v>
      </c>
      <c r="B21" s="22" t="s">
        <v>106</v>
      </c>
      <c r="C21" s="23" t="s">
        <v>717</v>
      </c>
      <c r="D21" s="24" t="s">
        <v>704</v>
      </c>
      <c r="E21" s="25"/>
      <c r="F21" s="26" t="s">
        <v>905</v>
      </c>
      <c r="G21" s="27"/>
      <c r="H21" s="8"/>
      <c r="I21" s="8"/>
      <c r="J21" s="8"/>
      <c r="K21" s="8"/>
      <c r="L21" s="8"/>
      <c r="M21" s="28"/>
      <c r="N21" s="8"/>
      <c r="O21" s="28"/>
      <c r="P21" s="8"/>
      <c r="Q21" s="28"/>
      <c r="R21" s="28"/>
      <c r="S21" s="8"/>
      <c r="U21" s="29">
        <f t="shared" si="2"/>
        <v>0</v>
      </c>
    </row>
    <row r="22" spans="1:21" s="2" customFormat="1" x14ac:dyDescent="0.25">
      <c r="A22" s="30"/>
      <c r="B22" s="19"/>
      <c r="C22" s="20"/>
      <c r="D22" s="12"/>
      <c r="E22" s="25"/>
      <c r="F22" s="27"/>
      <c r="G22" s="27"/>
      <c r="H22" s="31"/>
      <c r="I22" s="31"/>
      <c r="J22" s="31"/>
      <c r="K22" s="31"/>
      <c r="L22" s="31"/>
      <c r="M22" s="31"/>
      <c r="N22" s="31"/>
      <c r="O22" s="31"/>
      <c r="P22" s="31"/>
      <c r="Q22" s="31"/>
      <c r="R22" s="31"/>
      <c r="S22" s="31"/>
    </row>
    <row r="23" spans="1:21" x14ac:dyDescent="0.25">
      <c r="A23" s="21" t="s">
        <v>4</v>
      </c>
      <c r="B23" s="22" t="s">
        <v>107</v>
      </c>
      <c r="C23" s="23" t="s">
        <v>710</v>
      </c>
      <c r="D23" s="24" t="s">
        <v>706</v>
      </c>
      <c r="E23" s="25"/>
      <c r="F23" s="26" t="s">
        <v>905</v>
      </c>
      <c r="G23" s="27"/>
      <c r="H23" s="8"/>
      <c r="I23" s="8"/>
      <c r="J23" s="8"/>
      <c r="K23" s="8"/>
      <c r="L23" s="8"/>
      <c r="M23" s="28"/>
      <c r="N23" s="8"/>
      <c r="O23" s="28"/>
      <c r="P23" s="8"/>
      <c r="Q23" s="28"/>
      <c r="R23" s="28"/>
      <c r="S23" s="8"/>
      <c r="U23" s="29">
        <f>(H23+I23+J23+K23+L23+M23+N23+O23+P23+Q23+R23+S23)*288</f>
        <v>0</v>
      </c>
    </row>
    <row r="24" spans="1:21" s="2" customFormat="1" x14ac:dyDescent="0.25">
      <c r="A24" s="30"/>
      <c r="B24" s="19"/>
      <c r="C24" s="20"/>
      <c r="D24" s="12"/>
      <c r="E24" s="25"/>
      <c r="F24" s="27"/>
      <c r="G24" s="27"/>
      <c r="H24" s="31"/>
      <c r="I24" s="31"/>
      <c r="J24" s="31"/>
      <c r="K24" s="31"/>
      <c r="L24" s="31"/>
      <c r="M24" s="31"/>
      <c r="N24" s="31"/>
      <c r="O24" s="31"/>
      <c r="P24" s="31"/>
      <c r="Q24" s="31"/>
      <c r="R24" s="31"/>
      <c r="S24" s="31"/>
    </row>
    <row r="25" spans="1:21" x14ac:dyDescent="0.25">
      <c r="A25" s="21" t="s">
        <v>4</v>
      </c>
      <c r="B25" s="22" t="s">
        <v>108</v>
      </c>
      <c r="C25" s="23" t="s">
        <v>979</v>
      </c>
      <c r="D25" s="24" t="s">
        <v>706</v>
      </c>
      <c r="E25" s="25"/>
      <c r="F25" s="26" t="s">
        <v>905</v>
      </c>
      <c r="G25" s="27"/>
      <c r="H25" s="8"/>
      <c r="I25" s="8"/>
      <c r="J25" s="8"/>
      <c r="K25" s="8"/>
      <c r="L25" s="8"/>
      <c r="M25" s="28"/>
      <c r="N25" s="8"/>
      <c r="O25" s="28"/>
      <c r="P25" s="8"/>
      <c r="Q25" s="28"/>
      <c r="R25" s="28"/>
      <c r="S25" s="8"/>
      <c r="U25" s="29">
        <f>(H25+I25+J25+K25+L25+M25+N25+O25+P25+Q25+R25+S25)*288</f>
        <v>0</v>
      </c>
    </row>
    <row r="26" spans="1:21" s="2" customFormat="1" x14ac:dyDescent="0.25">
      <c r="A26" s="30"/>
      <c r="B26" s="19"/>
      <c r="C26" s="20"/>
      <c r="D26" s="12"/>
      <c r="E26" s="25"/>
      <c r="F26" s="27"/>
      <c r="G26" s="27"/>
      <c r="H26" s="31"/>
      <c r="I26" s="31"/>
      <c r="J26" s="31"/>
      <c r="K26" s="31"/>
      <c r="L26" s="31"/>
      <c r="M26" s="31"/>
      <c r="N26" s="31"/>
      <c r="O26" s="31"/>
      <c r="P26" s="31"/>
      <c r="Q26" s="31"/>
      <c r="R26" s="31"/>
      <c r="S26" s="31"/>
    </row>
    <row r="27" spans="1:21" x14ac:dyDescent="0.25">
      <c r="A27" s="21" t="s">
        <v>4</v>
      </c>
      <c r="B27" s="22" t="s">
        <v>109</v>
      </c>
      <c r="C27" s="23" t="s">
        <v>975</v>
      </c>
      <c r="D27" s="24" t="s">
        <v>706</v>
      </c>
      <c r="E27" s="25"/>
      <c r="F27" s="26" t="s">
        <v>905</v>
      </c>
      <c r="G27" s="27"/>
      <c r="H27" s="8"/>
      <c r="I27" s="8"/>
      <c r="J27" s="8"/>
      <c r="K27" s="8"/>
      <c r="L27" s="8"/>
      <c r="M27" s="28"/>
      <c r="N27" s="8"/>
      <c r="O27" s="28"/>
      <c r="P27" s="8"/>
      <c r="Q27" s="28"/>
      <c r="R27" s="28"/>
      <c r="S27" s="8"/>
      <c r="U27" s="29">
        <f>(H27+I27+J27+K27+L27+M27+N27+O27+P27+Q27+R27+S27)*288</f>
        <v>0</v>
      </c>
    </row>
    <row r="28" spans="1:21" s="2" customFormat="1" x14ac:dyDescent="0.25">
      <c r="A28" s="30"/>
      <c r="B28" s="19"/>
      <c r="C28" s="20"/>
      <c r="D28" s="12"/>
      <c r="E28" s="25"/>
      <c r="F28" s="27"/>
      <c r="G28" s="27"/>
      <c r="H28" s="31"/>
      <c r="I28" s="31"/>
      <c r="J28" s="31"/>
      <c r="K28" s="31"/>
      <c r="L28" s="31"/>
      <c r="M28" s="31"/>
      <c r="N28" s="31"/>
      <c r="O28" s="31"/>
      <c r="P28" s="31"/>
      <c r="Q28" s="31"/>
      <c r="R28" s="31"/>
      <c r="S28" s="31"/>
    </row>
    <row r="29" spans="1:21" x14ac:dyDescent="0.25">
      <c r="A29" s="21" t="s">
        <v>4</v>
      </c>
      <c r="B29" s="22" t="s">
        <v>5</v>
      </c>
      <c r="C29" s="23" t="s">
        <v>94</v>
      </c>
      <c r="D29" s="24" t="s">
        <v>62</v>
      </c>
      <c r="E29" s="25"/>
      <c r="F29" s="26">
        <v>37</v>
      </c>
      <c r="G29" s="27"/>
      <c r="H29" s="28"/>
      <c r="I29" s="28"/>
      <c r="J29" s="28"/>
      <c r="K29" s="8"/>
      <c r="L29" s="28"/>
      <c r="M29" s="28"/>
      <c r="N29" s="28"/>
      <c r="O29" s="28"/>
      <c r="P29" s="28"/>
      <c r="Q29" s="28"/>
      <c r="R29" s="28"/>
      <c r="S29" s="28"/>
      <c r="U29" s="29">
        <f>(H29+I29+J29+K29+L29+M29+N29+O29+P29+Q29+R29+S29)*28</f>
        <v>0</v>
      </c>
    </row>
    <row r="30" spans="1:21" x14ac:dyDescent="0.25">
      <c r="A30" s="21" t="s">
        <v>4</v>
      </c>
      <c r="B30" s="22" t="s">
        <v>6</v>
      </c>
      <c r="C30" s="23" t="s">
        <v>94</v>
      </c>
      <c r="D30" s="24" t="s">
        <v>1</v>
      </c>
      <c r="E30" s="25"/>
      <c r="F30" s="26">
        <v>37</v>
      </c>
      <c r="G30" s="27"/>
      <c r="H30" s="28"/>
      <c r="I30" s="28"/>
      <c r="J30" s="28"/>
      <c r="K30" s="8"/>
      <c r="L30" s="28"/>
      <c r="M30" s="28"/>
      <c r="N30" s="28"/>
      <c r="O30" s="28"/>
      <c r="P30" s="28"/>
      <c r="Q30" s="28"/>
      <c r="R30" s="28"/>
      <c r="S30" s="28"/>
      <c r="U30" s="29">
        <f>(H30+I30+J30+K30+L30+M30+N30+O30+P30+Q30+R30+S30)*84</f>
        <v>0</v>
      </c>
    </row>
    <row r="31" spans="1:21" x14ac:dyDescent="0.25">
      <c r="A31" s="21" t="s">
        <v>4</v>
      </c>
      <c r="B31" s="22" t="s">
        <v>8</v>
      </c>
      <c r="C31" s="23" t="s">
        <v>95</v>
      </c>
      <c r="D31" s="24" t="s">
        <v>62</v>
      </c>
      <c r="E31" s="25"/>
      <c r="F31" s="26">
        <v>37</v>
      </c>
      <c r="G31" s="27"/>
      <c r="H31" s="28"/>
      <c r="I31" s="28"/>
      <c r="J31" s="28"/>
      <c r="K31" s="8"/>
      <c r="L31" s="28"/>
      <c r="M31" s="28"/>
      <c r="N31" s="28"/>
      <c r="O31" s="28"/>
      <c r="P31" s="28"/>
      <c r="Q31" s="28"/>
      <c r="R31" s="28"/>
      <c r="S31" s="28"/>
      <c r="U31" s="29">
        <f>(H31+I31+J31+K31+L31+M31+N31+O31+P31+Q31+R31+S31)*28</f>
        <v>0</v>
      </c>
    </row>
    <row r="32" spans="1:21" x14ac:dyDescent="0.25">
      <c r="A32" s="21" t="s">
        <v>4</v>
      </c>
      <c r="B32" s="22" t="s">
        <v>7</v>
      </c>
      <c r="C32" s="23" t="s">
        <v>95</v>
      </c>
      <c r="D32" s="24" t="s">
        <v>60</v>
      </c>
      <c r="E32" s="25"/>
      <c r="F32" s="26">
        <v>37</v>
      </c>
      <c r="G32" s="27"/>
      <c r="H32" s="28"/>
      <c r="I32" s="28"/>
      <c r="J32" s="28"/>
      <c r="K32" s="8"/>
      <c r="L32" s="28"/>
      <c r="M32" s="28"/>
      <c r="N32" s="28"/>
      <c r="O32" s="28"/>
      <c r="P32" s="28"/>
      <c r="Q32" s="28"/>
      <c r="R32" s="28"/>
      <c r="S32" s="28"/>
      <c r="U32" s="29">
        <f>(H32+I32+J32+K32+L32+M32+N32+O32+P32+Q32+R32+S32)*102</f>
        <v>0</v>
      </c>
    </row>
    <row r="33" spans="1:21" x14ac:dyDescent="0.25">
      <c r="A33" s="21" t="s">
        <v>4</v>
      </c>
      <c r="B33" s="22" t="s">
        <v>12</v>
      </c>
      <c r="C33" s="23" t="s">
        <v>97</v>
      </c>
      <c r="D33" s="24" t="s">
        <v>1</v>
      </c>
      <c r="E33" s="25"/>
      <c r="F33" s="26">
        <v>37</v>
      </c>
      <c r="G33" s="27"/>
      <c r="H33" s="28"/>
      <c r="I33" s="28"/>
      <c r="J33" s="28"/>
      <c r="K33" s="8"/>
      <c r="L33" s="28"/>
      <c r="M33" s="28"/>
      <c r="N33" s="28"/>
      <c r="O33" s="28"/>
      <c r="P33" s="28"/>
      <c r="Q33" s="28"/>
      <c r="R33" s="28"/>
      <c r="S33" s="28"/>
      <c r="U33" s="29">
        <f>(H33+I33+J33+K33+L33+M33+N33+O33+P33+Q33+R33+S33)*84</f>
        <v>0</v>
      </c>
    </row>
    <row r="34" spans="1:21" x14ac:dyDescent="0.25">
      <c r="A34" s="21" t="s">
        <v>4</v>
      </c>
      <c r="B34" s="22" t="s">
        <v>11</v>
      </c>
      <c r="C34" s="23" t="s">
        <v>97</v>
      </c>
      <c r="D34" s="24" t="s">
        <v>60</v>
      </c>
      <c r="E34" s="25"/>
      <c r="F34" s="26">
        <v>37</v>
      </c>
      <c r="G34" s="27"/>
      <c r="H34" s="28"/>
      <c r="I34" s="28"/>
      <c r="J34" s="28"/>
      <c r="K34" s="8"/>
      <c r="L34" s="28"/>
      <c r="M34" s="28"/>
      <c r="N34" s="28"/>
      <c r="O34" s="28"/>
      <c r="P34" s="28"/>
      <c r="Q34" s="28"/>
      <c r="R34" s="28"/>
      <c r="S34" s="28"/>
      <c r="U34" s="29">
        <f>(H34+I34+J34+K34+L34+M34+N34+O34+P34+Q34+R34+S34)*102</f>
        <v>0</v>
      </c>
    </row>
    <row r="35" spans="1:21" x14ac:dyDescent="0.25">
      <c r="A35" s="21" t="s">
        <v>4</v>
      </c>
      <c r="B35" s="22" t="s">
        <v>10</v>
      </c>
      <c r="C35" s="23" t="s">
        <v>96</v>
      </c>
      <c r="D35" s="24" t="s">
        <v>62</v>
      </c>
      <c r="E35" s="25"/>
      <c r="F35" s="26">
        <v>37</v>
      </c>
      <c r="G35" s="27"/>
      <c r="H35" s="28"/>
      <c r="I35" s="28"/>
      <c r="J35" s="28"/>
      <c r="K35" s="8"/>
      <c r="L35" s="28"/>
      <c r="M35" s="28"/>
      <c r="N35" s="28"/>
      <c r="O35" s="28"/>
      <c r="P35" s="28"/>
      <c r="Q35" s="28"/>
      <c r="R35" s="28"/>
      <c r="S35" s="28"/>
      <c r="U35" s="29">
        <f>(H35+I35+J35+K35+L35+M35+N35+O35+P35+Q35+R35+S35)*28</f>
        <v>0</v>
      </c>
    </row>
    <row r="36" spans="1:21" x14ac:dyDescent="0.25">
      <c r="A36" s="21" t="s">
        <v>4</v>
      </c>
      <c r="B36" s="22" t="s">
        <v>9</v>
      </c>
      <c r="C36" s="23" t="s">
        <v>96</v>
      </c>
      <c r="D36" s="24" t="s">
        <v>60</v>
      </c>
      <c r="E36" s="25"/>
      <c r="F36" s="26">
        <v>37</v>
      </c>
      <c r="G36" s="27"/>
      <c r="H36" s="28"/>
      <c r="I36" s="28"/>
      <c r="J36" s="28"/>
      <c r="K36" s="8"/>
      <c r="L36" s="28"/>
      <c r="M36" s="28"/>
      <c r="N36" s="28"/>
      <c r="O36" s="28"/>
      <c r="P36" s="28"/>
      <c r="Q36" s="28"/>
      <c r="R36" s="28"/>
      <c r="S36" s="28"/>
      <c r="U36" s="29">
        <f>(H36+I36+J36+K36+L36+M36+N36+O36+P36+Q36+R36+S36)*102</f>
        <v>0</v>
      </c>
    </row>
    <row r="37" spans="1:21" x14ac:dyDescent="0.25">
      <c r="A37" s="21" t="s">
        <v>4</v>
      </c>
      <c r="B37" s="22" t="s">
        <v>14</v>
      </c>
      <c r="C37" s="23" t="s">
        <v>98</v>
      </c>
      <c r="D37" s="24" t="s">
        <v>62</v>
      </c>
      <c r="E37" s="25"/>
      <c r="F37" s="26">
        <v>37</v>
      </c>
      <c r="G37" s="27"/>
      <c r="H37" s="28"/>
      <c r="I37" s="28"/>
      <c r="J37" s="28"/>
      <c r="K37" s="8"/>
      <c r="L37" s="28"/>
      <c r="M37" s="28"/>
      <c r="N37" s="28"/>
      <c r="O37" s="28"/>
      <c r="P37" s="28"/>
      <c r="Q37" s="28"/>
      <c r="R37" s="28"/>
      <c r="S37" s="28"/>
      <c r="U37" s="29">
        <f>(H37+I37+J37+K37+L37+M37+N37+O37+P37+Q37+R37+S37)*28</f>
        <v>0</v>
      </c>
    </row>
    <row r="38" spans="1:21" x14ac:dyDescent="0.25">
      <c r="A38" s="21" t="s">
        <v>4</v>
      </c>
      <c r="B38" s="22" t="s">
        <v>13</v>
      </c>
      <c r="C38" s="23" t="s">
        <v>98</v>
      </c>
      <c r="D38" s="24" t="s">
        <v>60</v>
      </c>
      <c r="E38" s="25"/>
      <c r="F38" s="26">
        <v>37</v>
      </c>
      <c r="G38" s="27"/>
      <c r="H38" s="28"/>
      <c r="I38" s="28"/>
      <c r="J38" s="28"/>
      <c r="K38" s="8"/>
      <c r="L38" s="28"/>
      <c r="M38" s="28"/>
      <c r="N38" s="28"/>
      <c r="O38" s="28"/>
      <c r="P38" s="28"/>
      <c r="Q38" s="28"/>
      <c r="R38" s="28"/>
      <c r="S38" s="28"/>
      <c r="U38" s="29">
        <f>(H38+I38+J38+K38+L38+M38+N38+O38+P38+Q38+R38+S38)*102</f>
        <v>0</v>
      </c>
    </row>
    <row r="39" spans="1:21" x14ac:dyDescent="0.25">
      <c r="A39" s="21" t="s">
        <v>4</v>
      </c>
      <c r="B39" s="22" t="s">
        <v>16</v>
      </c>
      <c r="C39" s="23" t="s">
        <v>93</v>
      </c>
      <c r="D39" s="24" t="s">
        <v>62</v>
      </c>
      <c r="E39" s="25"/>
      <c r="F39" s="26">
        <v>37</v>
      </c>
      <c r="G39" s="27"/>
      <c r="H39" s="28"/>
      <c r="I39" s="28"/>
      <c r="J39" s="28"/>
      <c r="K39" s="8"/>
      <c r="L39" s="28"/>
      <c r="M39" s="28"/>
      <c r="N39" s="28"/>
      <c r="O39" s="28"/>
      <c r="P39" s="28"/>
      <c r="Q39" s="28"/>
      <c r="R39" s="28"/>
      <c r="S39" s="28"/>
      <c r="U39" s="29">
        <f>(H39+I39+J39+K39+L39+M39+N39+O39+P39+Q39+R39+S39)*28</f>
        <v>0</v>
      </c>
    </row>
    <row r="40" spans="1:21" x14ac:dyDescent="0.25">
      <c r="A40" s="21" t="s">
        <v>4</v>
      </c>
      <c r="B40" s="22" t="s">
        <v>15</v>
      </c>
      <c r="C40" s="23" t="s">
        <v>93</v>
      </c>
      <c r="D40" s="24" t="s">
        <v>60</v>
      </c>
      <c r="E40" s="25"/>
      <c r="F40" s="26">
        <v>37</v>
      </c>
      <c r="G40" s="27"/>
      <c r="H40" s="28"/>
      <c r="I40" s="28"/>
      <c r="J40" s="28"/>
      <c r="K40" s="8"/>
      <c r="L40" s="28"/>
      <c r="M40" s="28"/>
      <c r="N40" s="28"/>
      <c r="O40" s="28"/>
      <c r="P40" s="28"/>
      <c r="Q40" s="28"/>
      <c r="R40" s="28"/>
      <c r="S40" s="28"/>
      <c r="U40" s="29">
        <f>(H40+I40+J40+K40+L40+M40+N40+O40+P40+Q40+R40+S40)*102</f>
        <v>0</v>
      </c>
    </row>
    <row r="41" spans="1:21" s="2" customFormat="1" x14ac:dyDescent="0.25">
      <c r="A41" s="30"/>
      <c r="B41" s="19"/>
      <c r="C41" s="20"/>
      <c r="D41" s="12"/>
      <c r="E41" s="25"/>
      <c r="F41" s="27"/>
      <c r="G41" s="27"/>
      <c r="H41" s="31"/>
      <c r="I41" s="31"/>
      <c r="J41" s="31"/>
      <c r="K41" s="31"/>
      <c r="L41" s="31"/>
      <c r="M41" s="31"/>
      <c r="N41" s="31"/>
      <c r="O41" s="31"/>
      <c r="P41" s="31"/>
      <c r="Q41" s="31"/>
      <c r="R41" s="31"/>
      <c r="S41" s="31"/>
    </row>
    <row r="42" spans="1:21" x14ac:dyDescent="0.25">
      <c r="A42" s="21" t="s">
        <v>4</v>
      </c>
      <c r="B42" s="22" t="s">
        <v>110</v>
      </c>
      <c r="C42" s="23" t="s">
        <v>711</v>
      </c>
      <c r="D42" s="24" t="s">
        <v>705</v>
      </c>
      <c r="E42" s="25"/>
      <c r="F42" s="26" t="s">
        <v>905</v>
      </c>
      <c r="G42" s="27"/>
      <c r="H42" s="8"/>
      <c r="I42" s="8"/>
      <c r="J42" s="8"/>
      <c r="K42" s="8"/>
      <c r="L42" s="8"/>
      <c r="M42" s="28"/>
      <c r="N42" s="8"/>
      <c r="O42" s="28"/>
      <c r="P42" s="8"/>
      <c r="Q42" s="28"/>
      <c r="R42" s="28"/>
      <c r="S42" s="8"/>
      <c r="U42" s="29">
        <f>(H42+I42+J42+K42+L42+M42+N42+O42+P42+Q42+R42+S42)*100</f>
        <v>0</v>
      </c>
    </row>
    <row r="43" spans="1:21" x14ac:dyDescent="0.25">
      <c r="A43" s="21" t="s">
        <v>4</v>
      </c>
      <c r="B43" s="22" t="s">
        <v>111</v>
      </c>
      <c r="C43" s="23" t="s">
        <v>712</v>
      </c>
      <c r="D43" s="24" t="s">
        <v>705</v>
      </c>
      <c r="E43" s="25"/>
      <c r="F43" s="26" t="s">
        <v>905</v>
      </c>
      <c r="G43" s="27"/>
      <c r="H43" s="8"/>
      <c r="I43" s="8"/>
      <c r="J43" s="8"/>
      <c r="K43" s="8"/>
      <c r="L43" s="8"/>
      <c r="M43" s="28"/>
      <c r="N43" s="8"/>
      <c r="O43" s="28"/>
      <c r="P43" s="8"/>
      <c r="Q43" s="28"/>
      <c r="R43" s="28"/>
      <c r="S43" s="8"/>
      <c r="U43" s="29">
        <f t="shared" ref="U43:U46" si="3">(H43+I43+J43+K43+L43+M43+N43+O43+P43+Q43+R43+S43)*100</f>
        <v>0</v>
      </c>
    </row>
    <row r="44" spans="1:21" x14ac:dyDescent="0.25">
      <c r="A44" s="21" t="s">
        <v>4</v>
      </c>
      <c r="B44" s="22" t="s">
        <v>114</v>
      </c>
      <c r="C44" s="23" t="s">
        <v>715</v>
      </c>
      <c r="D44" s="24" t="s">
        <v>705</v>
      </c>
      <c r="E44" s="25"/>
      <c r="F44" s="26" t="s">
        <v>905</v>
      </c>
      <c r="G44" s="27"/>
      <c r="H44" s="8"/>
      <c r="I44" s="8"/>
      <c r="J44" s="8"/>
      <c r="K44" s="8"/>
      <c r="L44" s="8"/>
      <c r="M44" s="28"/>
      <c r="N44" s="8"/>
      <c r="O44" s="28"/>
      <c r="P44" s="8"/>
      <c r="Q44" s="28"/>
      <c r="R44" s="28"/>
      <c r="S44" s="8"/>
      <c r="U44" s="29">
        <f t="shared" si="3"/>
        <v>0</v>
      </c>
    </row>
    <row r="45" spans="1:21" x14ac:dyDescent="0.25">
      <c r="A45" s="21" t="s">
        <v>4</v>
      </c>
      <c r="B45" s="22" t="s">
        <v>113</v>
      </c>
      <c r="C45" s="23" t="s">
        <v>714</v>
      </c>
      <c r="D45" s="24" t="s">
        <v>705</v>
      </c>
      <c r="E45" s="25"/>
      <c r="F45" s="26" t="s">
        <v>905</v>
      </c>
      <c r="G45" s="27"/>
      <c r="H45" s="8"/>
      <c r="I45" s="8"/>
      <c r="J45" s="8"/>
      <c r="K45" s="8"/>
      <c r="L45" s="8"/>
      <c r="M45" s="28"/>
      <c r="N45" s="8"/>
      <c r="O45" s="28"/>
      <c r="P45" s="8"/>
      <c r="Q45" s="28"/>
      <c r="R45" s="28"/>
      <c r="S45" s="8"/>
      <c r="U45" s="29">
        <f t="shared" si="3"/>
        <v>0</v>
      </c>
    </row>
    <row r="46" spans="1:21" x14ac:dyDescent="0.25">
      <c r="A46" s="21" t="s">
        <v>4</v>
      </c>
      <c r="B46" s="22" t="s">
        <v>112</v>
      </c>
      <c r="C46" s="23" t="s">
        <v>713</v>
      </c>
      <c r="D46" s="24" t="s">
        <v>705</v>
      </c>
      <c r="E46" s="25"/>
      <c r="F46" s="26" t="s">
        <v>905</v>
      </c>
      <c r="G46" s="27"/>
      <c r="H46" s="8"/>
      <c r="I46" s="8"/>
      <c r="J46" s="8"/>
      <c r="K46" s="8"/>
      <c r="L46" s="8"/>
      <c r="M46" s="28"/>
      <c r="N46" s="8"/>
      <c r="O46" s="28"/>
      <c r="P46" s="8"/>
      <c r="Q46" s="28"/>
      <c r="R46" s="28"/>
      <c r="S46" s="8"/>
      <c r="U46" s="29">
        <f t="shared" si="3"/>
        <v>0</v>
      </c>
    </row>
    <row r="47" spans="1:21" s="2" customFormat="1" x14ac:dyDescent="0.25">
      <c r="A47" s="30"/>
      <c r="B47" s="19"/>
      <c r="C47" s="20"/>
      <c r="D47" s="12"/>
      <c r="E47" s="25"/>
      <c r="F47" s="27"/>
      <c r="G47" s="27"/>
      <c r="H47" s="31"/>
      <c r="I47" s="31"/>
      <c r="J47" s="31"/>
      <c r="K47" s="31"/>
      <c r="L47" s="31"/>
      <c r="M47" s="31"/>
      <c r="N47" s="31"/>
      <c r="O47" s="31"/>
      <c r="P47" s="31"/>
      <c r="Q47" s="31"/>
      <c r="R47" s="31"/>
      <c r="S47" s="31"/>
    </row>
    <row r="48" spans="1:21" x14ac:dyDescent="0.25">
      <c r="A48" s="21" t="s">
        <v>4</v>
      </c>
      <c r="B48" s="22" t="s">
        <v>1069</v>
      </c>
      <c r="C48" s="23" t="s">
        <v>716</v>
      </c>
      <c r="D48" s="24" t="s">
        <v>706</v>
      </c>
      <c r="E48" s="25"/>
      <c r="F48" s="26" t="s">
        <v>905</v>
      </c>
      <c r="G48" s="27"/>
      <c r="H48" s="8"/>
      <c r="I48" s="8"/>
      <c r="J48" s="8"/>
      <c r="K48" s="8"/>
      <c r="L48" s="8"/>
      <c r="M48" s="28"/>
      <c r="N48" s="8"/>
      <c r="O48" s="28"/>
      <c r="P48" s="8"/>
      <c r="Q48" s="28"/>
      <c r="R48" s="28"/>
      <c r="S48" s="8"/>
      <c r="U48" s="29">
        <f t="shared" ref="U48:U49" si="4">(H48+I48+J48+K48+L48+M48+N48+O48+P48+Q48+R48+S48)*288</f>
        <v>0</v>
      </c>
    </row>
    <row r="49" spans="1:21" x14ac:dyDescent="0.25">
      <c r="A49" s="21" t="s">
        <v>4</v>
      </c>
      <c r="B49" s="22" t="s">
        <v>115</v>
      </c>
      <c r="C49" s="23" t="s">
        <v>1045</v>
      </c>
      <c r="D49" s="24" t="s">
        <v>706</v>
      </c>
      <c r="E49" s="25"/>
      <c r="F49" s="26" t="s">
        <v>905</v>
      </c>
      <c r="G49" s="27"/>
      <c r="H49" s="8"/>
      <c r="I49" s="8"/>
      <c r="J49" s="8"/>
      <c r="K49" s="8"/>
      <c r="L49" s="8"/>
      <c r="M49" s="28"/>
      <c r="N49" s="8"/>
      <c r="O49" s="28"/>
      <c r="P49" s="8"/>
      <c r="Q49" s="28"/>
      <c r="R49" s="28"/>
      <c r="S49" s="8"/>
      <c r="U49" s="29">
        <f t="shared" si="4"/>
        <v>0</v>
      </c>
    </row>
    <row r="50" spans="1:21" x14ac:dyDescent="0.25">
      <c r="A50" s="21" t="s">
        <v>4</v>
      </c>
      <c r="B50" s="22" t="s">
        <v>116</v>
      </c>
      <c r="C50" s="23" t="s">
        <v>718</v>
      </c>
      <c r="D50" s="24" t="s">
        <v>705</v>
      </c>
      <c r="E50" s="25"/>
      <c r="F50" s="26" t="s">
        <v>905</v>
      </c>
      <c r="G50" s="27"/>
      <c r="H50" s="8"/>
      <c r="I50" s="8"/>
      <c r="J50" s="8"/>
      <c r="K50" s="8"/>
      <c r="L50" s="8"/>
      <c r="M50" s="28"/>
      <c r="N50" s="8"/>
      <c r="O50" s="28"/>
      <c r="P50" s="8"/>
      <c r="Q50" s="28"/>
      <c r="R50" s="28"/>
      <c r="S50" s="8"/>
      <c r="U50" s="29">
        <f t="shared" ref="U50:U51" si="5">(H50+I50+J50+K50+L50+M50+N50+O50+P50+Q50+R50+S50)*100</f>
        <v>0</v>
      </c>
    </row>
    <row r="51" spans="1:21" x14ac:dyDescent="0.25">
      <c r="A51" s="21" t="s">
        <v>4</v>
      </c>
      <c r="B51" s="22" t="s">
        <v>117</v>
      </c>
      <c r="C51" s="23" t="s">
        <v>719</v>
      </c>
      <c r="D51" s="24" t="s">
        <v>705</v>
      </c>
      <c r="E51" s="25"/>
      <c r="F51" s="26" t="s">
        <v>905</v>
      </c>
      <c r="G51" s="27"/>
      <c r="H51" s="8"/>
      <c r="I51" s="8"/>
      <c r="J51" s="8"/>
      <c r="K51" s="8"/>
      <c r="L51" s="8"/>
      <c r="M51" s="28"/>
      <c r="N51" s="8"/>
      <c r="O51" s="28"/>
      <c r="P51" s="8"/>
      <c r="Q51" s="28"/>
      <c r="R51" s="28"/>
      <c r="S51" s="8"/>
      <c r="U51" s="29">
        <f t="shared" si="5"/>
        <v>0</v>
      </c>
    </row>
    <row r="52" spans="1:21" s="2" customFormat="1" x14ac:dyDescent="0.25">
      <c r="A52" s="30"/>
      <c r="B52" s="19"/>
      <c r="C52" s="20"/>
      <c r="D52" s="12"/>
      <c r="E52" s="25"/>
      <c r="F52" s="27"/>
      <c r="G52" s="27"/>
      <c r="H52" s="31"/>
      <c r="I52" s="31"/>
      <c r="J52" s="31"/>
      <c r="K52" s="31"/>
      <c r="L52" s="31"/>
      <c r="M52" s="31"/>
      <c r="N52" s="31"/>
      <c r="O52" s="31"/>
      <c r="P52" s="31"/>
      <c r="Q52" s="31"/>
      <c r="R52" s="31"/>
      <c r="S52" s="31"/>
    </row>
    <row r="53" spans="1:21" x14ac:dyDescent="0.25">
      <c r="A53" s="21" t="s">
        <v>4</v>
      </c>
      <c r="B53" s="22" t="s">
        <v>118</v>
      </c>
      <c r="C53" s="23" t="s">
        <v>720</v>
      </c>
      <c r="D53" s="24" t="s">
        <v>706</v>
      </c>
      <c r="E53" s="25"/>
      <c r="F53" s="26" t="s">
        <v>905</v>
      </c>
      <c r="G53" s="27"/>
      <c r="H53" s="8"/>
      <c r="I53" s="8"/>
      <c r="J53" s="8"/>
      <c r="K53" s="8"/>
      <c r="L53" s="8"/>
      <c r="M53" s="28"/>
      <c r="N53" s="8"/>
      <c r="O53" s="28"/>
      <c r="P53" s="8"/>
      <c r="Q53" s="28"/>
      <c r="R53" s="28"/>
      <c r="S53" s="8"/>
      <c r="U53" s="29">
        <f t="shared" ref="U53:U55" si="6">(H53+I53+J53+K53+L53+M53+N53+O53+P53+Q53+R53+S53)*288</f>
        <v>0</v>
      </c>
    </row>
    <row r="54" spans="1:21" x14ac:dyDescent="0.25">
      <c r="A54" s="21" t="s">
        <v>4</v>
      </c>
      <c r="B54" s="22" t="s">
        <v>119</v>
      </c>
      <c r="C54" s="23" t="s">
        <v>976</v>
      </c>
      <c r="D54" s="24" t="s">
        <v>706</v>
      </c>
      <c r="E54" s="25"/>
      <c r="F54" s="26" t="s">
        <v>905</v>
      </c>
      <c r="G54" s="27"/>
      <c r="H54" s="8"/>
      <c r="I54" s="8"/>
      <c r="J54" s="8"/>
      <c r="K54" s="8"/>
      <c r="L54" s="8"/>
      <c r="M54" s="28"/>
      <c r="N54" s="8"/>
      <c r="O54" s="28"/>
      <c r="P54" s="8"/>
      <c r="Q54" s="28"/>
      <c r="R54" s="28"/>
      <c r="S54" s="8"/>
      <c r="U54" s="29">
        <f t="shared" si="6"/>
        <v>0</v>
      </c>
    </row>
    <row r="55" spans="1:21" x14ac:dyDescent="0.25">
      <c r="A55" s="21" t="s">
        <v>4</v>
      </c>
      <c r="B55" s="22" t="s">
        <v>1070</v>
      </c>
      <c r="C55" s="23" t="s">
        <v>721</v>
      </c>
      <c r="D55" s="24" t="s">
        <v>706</v>
      </c>
      <c r="E55" s="25"/>
      <c r="F55" s="26" t="s">
        <v>905</v>
      </c>
      <c r="G55" s="27"/>
      <c r="H55" s="8"/>
      <c r="I55" s="8"/>
      <c r="J55" s="8"/>
      <c r="K55" s="8"/>
      <c r="L55" s="8"/>
      <c r="M55" s="28"/>
      <c r="N55" s="8"/>
      <c r="O55" s="28"/>
      <c r="P55" s="8"/>
      <c r="Q55" s="28"/>
      <c r="R55" s="28"/>
      <c r="S55" s="8"/>
      <c r="U55" s="29">
        <f t="shared" si="6"/>
        <v>0</v>
      </c>
    </row>
    <row r="56" spans="1:21" s="2" customFormat="1" x14ac:dyDescent="0.25">
      <c r="A56" s="30"/>
      <c r="B56" s="19"/>
      <c r="C56" s="20"/>
      <c r="D56" s="12"/>
      <c r="E56" s="25"/>
      <c r="F56" s="27"/>
      <c r="G56" s="27"/>
      <c r="H56" s="31"/>
      <c r="I56" s="31"/>
      <c r="J56" s="31"/>
      <c r="K56" s="31"/>
      <c r="L56" s="31"/>
      <c r="M56" s="31"/>
      <c r="N56" s="31"/>
      <c r="O56" s="31"/>
      <c r="P56" s="31"/>
      <c r="Q56" s="31"/>
      <c r="R56" s="31"/>
      <c r="S56" s="31"/>
    </row>
    <row r="57" spans="1:21" x14ac:dyDescent="0.25">
      <c r="A57" s="21" t="s">
        <v>4</v>
      </c>
      <c r="B57" s="22" t="s">
        <v>120</v>
      </c>
      <c r="C57" s="23" t="s">
        <v>977</v>
      </c>
      <c r="D57" s="24" t="s">
        <v>705</v>
      </c>
      <c r="E57" s="25"/>
      <c r="F57" s="26" t="s">
        <v>905</v>
      </c>
      <c r="G57" s="27"/>
      <c r="H57" s="8"/>
      <c r="I57" s="8"/>
      <c r="J57" s="8"/>
      <c r="K57" s="8"/>
      <c r="L57" s="8"/>
      <c r="M57" s="28"/>
      <c r="N57" s="8"/>
      <c r="O57" s="28"/>
      <c r="P57" s="8"/>
      <c r="Q57" s="28"/>
      <c r="R57" s="28"/>
      <c r="S57" s="8"/>
      <c r="U57" s="29">
        <f>(H57+I57+J57+K57+L57+M57+N57+O57+P57+Q57+R57+S57)*100</f>
        <v>0</v>
      </c>
    </row>
    <row r="58" spans="1:21" s="2" customFormat="1" x14ac:dyDescent="0.25">
      <c r="A58" s="30"/>
      <c r="B58" s="19"/>
      <c r="C58" s="20"/>
      <c r="D58" s="12"/>
      <c r="E58" s="25"/>
      <c r="F58" s="27"/>
      <c r="G58" s="27"/>
      <c r="H58" s="31"/>
      <c r="I58" s="31"/>
      <c r="J58" s="31"/>
      <c r="K58" s="31"/>
      <c r="L58" s="31"/>
      <c r="M58" s="31"/>
      <c r="N58" s="31"/>
      <c r="O58" s="31"/>
      <c r="P58" s="31"/>
      <c r="Q58" s="31"/>
      <c r="R58" s="31"/>
      <c r="S58" s="31"/>
    </row>
    <row r="59" spans="1:21" x14ac:dyDescent="0.25">
      <c r="A59" s="21" t="s">
        <v>4</v>
      </c>
      <c r="B59" s="22" t="s">
        <v>121</v>
      </c>
      <c r="C59" s="23" t="s">
        <v>539</v>
      </c>
      <c r="D59" s="24" t="s">
        <v>705</v>
      </c>
      <c r="E59" s="25"/>
      <c r="F59" s="26" t="s">
        <v>905</v>
      </c>
      <c r="G59" s="27"/>
      <c r="H59" s="8"/>
      <c r="I59" s="8"/>
      <c r="J59" s="8"/>
      <c r="K59" s="8"/>
      <c r="L59" s="8"/>
      <c r="M59" s="28"/>
      <c r="N59" s="8"/>
      <c r="O59" s="28"/>
      <c r="P59" s="8"/>
      <c r="Q59" s="28"/>
      <c r="R59" s="28"/>
      <c r="S59" s="8"/>
      <c r="U59" s="29">
        <f t="shared" ref="U59:U61" si="7">(H59+I59+J59+K59+L59+M59+N59+O59+P59+Q59+R59+S59)*100</f>
        <v>0</v>
      </c>
    </row>
    <row r="60" spans="1:21" x14ac:dyDescent="0.25">
      <c r="A60" s="21" t="s">
        <v>4</v>
      </c>
      <c r="B60" s="22" t="s">
        <v>122</v>
      </c>
      <c r="C60" s="23" t="s">
        <v>540</v>
      </c>
      <c r="D60" s="24" t="s">
        <v>705</v>
      </c>
      <c r="E60" s="25"/>
      <c r="F60" s="26" t="s">
        <v>905</v>
      </c>
      <c r="G60" s="27"/>
      <c r="H60" s="8"/>
      <c r="I60" s="8"/>
      <c r="J60" s="8"/>
      <c r="K60" s="8"/>
      <c r="L60" s="8"/>
      <c r="M60" s="28"/>
      <c r="N60" s="8"/>
      <c r="O60" s="28"/>
      <c r="P60" s="8"/>
      <c r="Q60" s="28"/>
      <c r="R60" s="28"/>
      <c r="S60" s="8"/>
      <c r="U60" s="29">
        <f t="shared" si="7"/>
        <v>0</v>
      </c>
    </row>
    <row r="61" spans="1:21" x14ac:dyDescent="0.25">
      <c r="A61" s="21" t="s">
        <v>4</v>
      </c>
      <c r="B61" s="22" t="s">
        <v>123</v>
      </c>
      <c r="C61" s="23" t="s">
        <v>541</v>
      </c>
      <c r="D61" s="24" t="s">
        <v>705</v>
      </c>
      <c r="E61" s="25"/>
      <c r="F61" s="26" t="s">
        <v>905</v>
      </c>
      <c r="G61" s="27"/>
      <c r="H61" s="8"/>
      <c r="I61" s="8"/>
      <c r="J61" s="8"/>
      <c r="K61" s="8"/>
      <c r="L61" s="8"/>
      <c r="M61" s="28"/>
      <c r="N61" s="8"/>
      <c r="O61" s="28"/>
      <c r="P61" s="8"/>
      <c r="Q61" s="28"/>
      <c r="R61" s="28"/>
      <c r="S61" s="8"/>
      <c r="U61" s="29">
        <f t="shared" si="7"/>
        <v>0</v>
      </c>
    </row>
    <row r="62" spans="1:21" s="2" customFormat="1" x14ac:dyDescent="0.25">
      <c r="A62" s="30"/>
      <c r="B62" s="19"/>
      <c r="C62" s="20"/>
      <c r="D62" s="12"/>
      <c r="E62" s="25"/>
      <c r="F62" s="27"/>
      <c r="G62" s="27"/>
      <c r="H62" s="31"/>
      <c r="I62" s="31"/>
      <c r="J62" s="31"/>
      <c r="K62" s="31"/>
      <c r="L62" s="31"/>
      <c r="M62" s="31"/>
      <c r="N62" s="31"/>
      <c r="O62" s="31"/>
      <c r="P62" s="31"/>
      <c r="Q62" s="31"/>
      <c r="R62" s="31"/>
      <c r="S62" s="31"/>
    </row>
    <row r="63" spans="1:21" x14ac:dyDescent="0.25">
      <c r="A63" s="21" t="s">
        <v>4</v>
      </c>
      <c r="B63" s="22" t="s">
        <v>124</v>
      </c>
      <c r="C63" s="23" t="s">
        <v>978</v>
      </c>
      <c r="D63" s="24" t="s">
        <v>705</v>
      </c>
      <c r="E63" s="25"/>
      <c r="F63" s="26" t="s">
        <v>905</v>
      </c>
      <c r="G63" s="27"/>
      <c r="H63" s="8"/>
      <c r="I63" s="8"/>
      <c r="J63" s="8"/>
      <c r="K63" s="8"/>
      <c r="L63" s="8"/>
      <c r="M63" s="28"/>
      <c r="N63" s="8"/>
      <c r="O63" s="28"/>
      <c r="P63" s="8"/>
      <c r="Q63" s="28"/>
      <c r="R63" s="28"/>
      <c r="S63" s="8"/>
      <c r="U63" s="29">
        <f>(H63+I63+J63+K63+L63+M63+N63+O63+P63+Q63+R63+S63)*100</f>
        <v>0</v>
      </c>
    </row>
    <row r="64" spans="1:21" s="2" customFormat="1" x14ac:dyDescent="0.25">
      <c r="A64" s="30"/>
      <c r="B64" s="19"/>
      <c r="C64" s="20"/>
      <c r="D64" s="12"/>
      <c r="E64" s="25"/>
      <c r="F64" s="27"/>
      <c r="G64" s="27"/>
      <c r="H64" s="31"/>
      <c r="I64" s="31"/>
      <c r="J64" s="31"/>
      <c r="K64" s="31"/>
      <c r="L64" s="31"/>
      <c r="M64" s="31"/>
      <c r="N64" s="31"/>
      <c r="O64" s="31"/>
      <c r="P64" s="31"/>
      <c r="Q64" s="31"/>
      <c r="R64" s="31"/>
      <c r="S64" s="31"/>
    </row>
    <row r="65" spans="1:21" x14ac:dyDescent="0.25">
      <c r="A65" s="21" t="s">
        <v>4</v>
      </c>
      <c r="B65" s="22" t="s">
        <v>1071</v>
      </c>
      <c r="C65" s="23" t="s">
        <v>1046</v>
      </c>
      <c r="D65" s="24" t="s">
        <v>705</v>
      </c>
      <c r="E65" s="25"/>
      <c r="F65" s="26" t="s">
        <v>905</v>
      </c>
      <c r="G65" s="27"/>
      <c r="H65" s="8"/>
      <c r="I65" s="8"/>
      <c r="J65" s="8"/>
      <c r="K65" s="8"/>
      <c r="L65" s="8"/>
      <c r="M65" s="28"/>
      <c r="N65" s="8"/>
      <c r="O65" s="28"/>
      <c r="P65" s="8"/>
      <c r="Q65" s="28"/>
      <c r="R65" s="28"/>
      <c r="S65" s="8"/>
      <c r="U65" s="29">
        <f>(H65+I65+J65+K65+L65+M65+N65+O65+P65+Q65+R65+S65)*100</f>
        <v>0</v>
      </c>
    </row>
    <row r="66" spans="1:21" s="2" customFormat="1" x14ac:dyDescent="0.25">
      <c r="A66" s="30"/>
      <c r="B66" s="19"/>
      <c r="C66" s="20"/>
      <c r="D66" s="12"/>
      <c r="E66" s="25"/>
      <c r="F66" s="27"/>
      <c r="G66" s="27"/>
      <c r="H66" s="31"/>
      <c r="I66" s="31"/>
      <c r="J66" s="31"/>
      <c r="K66" s="31"/>
      <c r="L66" s="31"/>
      <c r="M66" s="31"/>
      <c r="N66" s="31"/>
      <c r="O66" s="31"/>
      <c r="P66" s="31"/>
      <c r="Q66" s="31"/>
      <c r="R66" s="31"/>
      <c r="S66" s="31"/>
    </row>
    <row r="67" spans="1:21" x14ac:dyDescent="0.25">
      <c r="A67" s="21" t="s">
        <v>4</v>
      </c>
      <c r="B67" s="22" t="s">
        <v>18</v>
      </c>
      <c r="C67" s="23" t="s">
        <v>2</v>
      </c>
      <c r="D67" s="24" t="s">
        <v>1</v>
      </c>
      <c r="E67" s="25"/>
      <c r="F67" s="26">
        <v>37</v>
      </c>
      <c r="G67" s="27"/>
      <c r="H67" s="28"/>
      <c r="I67" s="28"/>
      <c r="J67" s="28"/>
      <c r="K67" s="8"/>
      <c r="L67" s="28"/>
      <c r="M67" s="28"/>
      <c r="N67" s="28"/>
      <c r="O67" s="28"/>
      <c r="P67" s="28"/>
      <c r="Q67" s="28"/>
      <c r="R67" s="28"/>
      <c r="S67" s="28"/>
      <c r="U67" s="29">
        <f>(H67+I67+J67+K67+L67+M67+N67+O67+P67+Q67+R67+S67)*84</f>
        <v>0</v>
      </c>
    </row>
    <row r="68" spans="1:21" x14ac:dyDescent="0.25">
      <c r="A68" s="21" t="s">
        <v>4</v>
      </c>
      <c r="B68" s="22" t="s">
        <v>17</v>
      </c>
      <c r="C68" s="23" t="s">
        <v>2</v>
      </c>
      <c r="D68" s="24" t="s">
        <v>63</v>
      </c>
      <c r="E68" s="25"/>
      <c r="F68" s="26">
        <v>37</v>
      </c>
      <c r="G68" s="27"/>
      <c r="H68" s="28"/>
      <c r="I68" s="28"/>
      <c r="J68" s="28"/>
      <c r="K68" s="8"/>
      <c r="L68" s="28"/>
      <c r="M68" s="28"/>
      <c r="N68" s="28"/>
      <c r="O68" s="28"/>
      <c r="P68" s="28"/>
      <c r="Q68" s="28"/>
      <c r="R68" s="28"/>
      <c r="S68" s="28"/>
      <c r="U68" s="29">
        <f>(H68+I68+J68+K68+L68+M68+N68+O68+P68+Q68+R68+S68)*160</f>
        <v>0</v>
      </c>
    </row>
    <row r="69" spans="1:21" s="2" customFormat="1" x14ac:dyDescent="0.25">
      <c r="A69" s="30"/>
      <c r="B69" s="19"/>
      <c r="C69" s="20"/>
      <c r="D69" s="12"/>
      <c r="E69" s="25"/>
      <c r="F69" s="27"/>
      <c r="G69" s="27"/>
      <c r="H69" s="31"/>
      <c r="I69" s="31"/>
      <c r="J69" s="31"/>
      <c r="K69" s="31"/>
      <c r="L69" s="31"/>
      <c r="M69" s="31"/>
      <c r="N69" s="31"/>
      <c r="O69" s="31"/>
      <c r="P69" s="31"/>
      <c r="Q69" s="31"/>
      <c r="R69" s="31"/>
      <c r="S69" s="31"/>
    </row>
    <row r="70" spans="1:21" x14ac:dyDescent="0.25">
      <c r="A70" s="21" t="s">
        <v>4</v>
      </c>
      <c r="B70" s="22" t="s">
        <v>125</v>
      </c>
      <c r="C70" s="23" t="s">
        <v>1051</v>
      </c>
      <c r="D70" s="24" t="s">
        <v>704</v>
      </c>
      <c r="E70" s="25"/>
      <c r="F70" s="26" t="s">
        <v>905</v>
      </c>
      <c r="G70" s="27"/>
      <c r="H70" s="8"/>
      <c r="I70" s="8"/>
      <c r="J70" s="8"/>
      <c r="K70" s="8"/>
      <c r="L70" s="8"/>
      <c r="M70" s="28"/>
      <c r="N70" s="8"/>
      <c r="O70" s="28"/>
      <c r="P70" s="8"/>
      <c r="Q70" s="28"/>
      <c r="R70" s="28"/>
      <c r="S70" s="8"/>
      <c r="U70" s="29">
        <f>(H70+I70+J70+K70+L70+M70+N70+O70+P70+Q70+R70+S70)*50</f>
        <v>0</v>
      </c>
    </row>
    <row r="71" spans="1:21" s="2" customFormat="1" x14ac:dyDescent="0.25">
      <c r="A71" s="30"/>
      <c r="B71" s="19"/>
      <c r="C71" s="20"/>
      <c r="D71" s="12"/>
      <c r="E71" s="25"/>
      <c r="F71" s="27"/>
      <c r="G71" s="27"/>
      <c r="H71" s="31"/>
      <c r="I71" s="31"/>
      <c r="J71" s="31"/>
      <c r="K71" s="31"/>
      <c r="L71" s="31"/>
      <c r="M71" s="31"/>
      <c r="N71" s="31"/>
      <c r="O71" s="31"/>
      <c r="P71" s="31"/>
      <c r="Q71" s="31"/>
      <c r="R71" s="31"/>
      <c r="S71" s="31"/>
    </row>
    <row r="72" spans="1:21" x14ac:dyDescent="0.25">
      <c r="A72" s="21" t="s">
        <v>4</v>
      </c>
      <c r="B72" s="22" t="s">
        <v>126</v>
      </c>
      <c r="C72" s="23" t="s">
        <v>722</v>
      </c>
      <c r="D72" s="24" t="s">
        <v>706</v>
      </c>
      <c r="E72" s="25"/>
      <c r="F72" s="26" t="s">
        <v>905</v>
      </c>
      <c r="G72" s="27"/>
      <c r="H72" s="8"/>
      <c r="I72" s="8"/>
      <c r="J72" s="8"/>
      <c r="K72" s="8"/>
      <c r="L72" s="8"/>
      <c r="M72" s="28"/>
      <c r="N72" s="8"/>
      <c r="O72" s="28"/>
      <c r="P72" s="8"/>
      <c r="Q72" s="28"/>
      <c r="R72" s="28"/>
      <c r="S72" s="8"/>
      <c r="U72" s="29">
        <f t="shared" ref="U72:U74" si="8">(H72+I72+J72+K72+L72+M72+N72+O72+P72+Q72+R72+S72)*288</f>
        <v>0</v>
      </c>
    </row>
    <row r="73" spans="1:21" x14ac:dyDescent="0.25">
      <c r="A73" s="21" t="s">
        <v>4</v>
      </c>
      <c r="B73" s="22" t="s">
        <v>127</v>
      </c>
      <c r="C73" s="23" t="s">
        <v>723</v>
      </c>
      <c r="D73" s="24" t="s">
        <v>706</v>
      </c>
      <c r="E73" s="25"/>
      <c r="F73" s="26" t="s">
        <v>905</v>
      </c>
      <c r="G73" s="27"/>
      <c r="H73" s="8"/>
      <c r="I73" s="8"/>
      <c r="J73" s="8"/>
      <c r="K73" s="8"/>
      <c r="L73" s="8"/>
      <c r="M73" s="28"/>
      <c r="N73" s="8"/>
      <c r="O73" s="28"/>
      <c r="P73" s="8"/>
      <c r="Q73" s="28"/>
      <c r="R73" s="28"/>
      <c r="S73" s="8"/>
      <c r="U73" s="29">
        <f t="shared" si="8"/>
        <v>0</v>
      </c>
    </row>
    <row r="74" spans="1:21" x14ac:dyDescent="0.25">
      <c r="A74" s="21" t="s">
        <v>4</v>
      </c>
      <c r="B74" s="22" t="s">
        <v>1072</v>
      </c>
      <c r="C74" s="23" t="s">
        <v>542</v>
      </c>
      <c r="D74" s="24" t="s">
        <v>706</v>
      </c>
      <c r="E74" s="25"/>
      <c r="F74" s="26" t="s">
        <v>905</v>
      </c>
      <c r="G74" s="27"/>
      <c r="H74" s="8"/>
      <c r="I74" s="8"/>
      <c r="J74" s="8"/>
      <c r="K74" s="8"/>
      <c r="L74" s="8"/>
      <c r="M74" s="28"/>
      <c r="N74" s="8"/>
      <c r="O74" s="28"/>
      <c r="P74" s="8"/>
      <c r="Q74" s="28"/>
      <c r="R74" s="28"/>
      <c r="S74" s="8"/>
      <c r="U74" s="29">
        <f t="shared" si="8"/>
        <v>0</v>
      </c>
    </row>
    <row r="75" spans="1:21" s="2" customFormat="1" x14ac:dyDescent="0.25">
      <c r="A75" s="30"/>
      <c r="B75" s="19"/>
      <c r="C75" s="20"/>
      <c r="D75" s="12"/>
      <c r="E75" s="25"/>
      <c r="F75" s="27"/>
      <c r="G75" s="27"/>
      <c r="H75" s="31"/>
      <c r="I75" s="31"/>
      <c r="J75" s="31"/>
      <c r="K75" s="31"/>
      <c r="L75" s="31"/>
      <c r="M75" s="31"/>
      <c r="N75" s="31"/>
      <c r="O75" s="31"/>
      <c r="P75" s="31"/>
      <c r="Q75" s="31"/>
      <c r="R75" s="31"/>
      <c r="S75" s="31"/>
    </row>
    <row r="76" spans="1:21" x14ac:dyDescent="0.25">
      <c r="A76" s="21" t="s">
        <v>4</v>
      </c>
      <c r="B76" s="22" t="s">
        <v>128</v>
      </c>
      <c r="C76" s="23" t="s">
        <v>724</v>
      </c>
      <c r="D76" s="24" t="s">
        <v>705</v>
      </c>
      <c r="E76" s="25"/>
      <c r="F76" s="26" t="s">
        <v>905</v>
      </c>
      <c r="G76" s="27"/>
      <c r="H76" s="8"/>
      <c r="I76" s="8"/>
      <c r="J76" s="8"/>
      <c r="K76" s="8"/>
      <c r="L76" s="8"/>
      <c r="M76" s="28"/>
      <c r="N76" s="8"/>
      <c r="O76" s="28"/>
      <c r="P76" s="8"/>
      <c r="Q76" s="28"/>
      <c r="R76" s="28"/>
      <c r="S76" s="8"/>
      <c r="U76" s="29">
        <f>(H76+I76+J76+K76+L76+M76+N76+O76+P76+Q76+R76+S76)*100</f>
        <v>0</v>
      </c>
    </row>
    <row r="77" spans="1:21" x14ac:dyDescent="0.25">
      <c r="A77" s="21" t="s">
        <v>4</v>
      </c>
      <c r="B77" s="22" t="s">
        <v>131</v>
      </c>
      <c r="C77" s="23" t="s">
        <v>506</v>
      </c>
      <c r="D77" s="24" t="s">
        <v>704</v>
      </c>
      <c r="E77" s="25"/>
      <c r="F77" s="26" t="s">
        <v>905</v>
      </c>
      <c r="G77" s="27"/>
      <c r="H77" s="8"/>
      <c r="I77" s="8"/>
      <c r="J77" s="8"/>
      <c r="K77" s="8"/>
      <c r="L77" s="8"/>
      <c r="M77" s="28"/>
      <c r="N77" s="8"/>
      <c r="O77" s="28"/>
      <c r="P77" s="8"/>
      <c r="Q77" s="28"/>
      <c r="R77" s="28"/>
      <c r="S77" s="8"/>
      <c r="U77" s="29">
        <f t="shared" ref="U77:U78" si="9">(H77+I77+J77+K77+L77+M77+N77+O77+P77+Q77+R77+S77)*50</f>
        <v>0</v>
      </c>
    </row>
    <row r="78" spans="1:21" x14ac:dyDescent="0.25">
      <c r="A78" s="21" t="s">
        <v>4</v>
      </c>
      <c r="B78" s="22" t="s">
        <v>132</v>
      </c>
      <c r="C78" s="23" t="s">
        <v>507</v>
      </c>
      <c r="D78" s="24" t="s">
        <v>704</v>
      </c>
      <c r="E78" s="25"/>
      <c r="F78" s="26" t="s">
        <v>905</v>
      </c>
      <c r="G78" s="27"/>
      <c r="H78" s="8"/>
      <c r="I78" s="8"/>
      <c r="J78" s="8"/>
      <c r="K78" s="8"/>
      <c r="L78" s="8"/>
      <c r="M78" s="28"/>
      <c r="N78" s="8"/>
      <c r="O78" s="28"/>
      <c r="P78" s="8"/>
      <c r="Q78" s="28"/>
      <c r="R78" s="28"/>
      <c r="S78" s="8"/>
      <c r="U78" s="29">
        <f t="shared" si="9"/>
        <v>0</v>
      </c>
    </row>
    <row r="79" spans="1:21" x14ac:dyDescent="0.25">
      <c r="A79" s="21" t="s">
        <v>4</v>
      </c>
      <c r="B79" s="22" t="s">
        <v>129</v>
      </c>
      <c r="C79" s="23" t="s">
        <v>1047</v>
      </c>
      <c r="D79" s="24" t="s">
        <v>705</v>
      </c>
      <c r="E79" s="25"/>
      <c r="F79" s="26" t="s">
        <v>905</v>
      </c>
      <c r="G79" s="27"/>
      <c r="H79" s="8"/>
      <c r="I79" s="8"/>
      <c r="J79" s="8"/>
      <c r="K79" s="8"/>
      <c r="L79" s="8"/>
      <c r="M79" s="28"/>
      <c r="N79" s="8"/>
      <c r="O79" s="28"/>
      <c r="P79" s="8"/>
      <c r="Q79" s="28"/>
      <c r="R79" s="28"/>
      <c r="S79" s="8"/>
      <c r="U79" s="29">
        <f t="shared" ref="U79:U80" si="10">(H79+I79+J79+K79+L79+M79+N79+O79+P79+Q79+R79+S79)*100</f>
        <v>0</v>
      </c>
    </row>
    <row r="80" spans="1:21" x14ac:dyDescent="0.25">
      <c r="A80" s="21" t="s">
        <v>4</v>
      </c>
      <c r="B80" s="22" t="s">
        <v>130</v>
      </c>
      <c r="C80" s="23" t="s">
        <v>725</v>
      </c>
      <c r="D80" s="24" t="s">
        <v>705</v>
      </c>
      <c r="E80" s="25"/>
      <c r="F80" s="26" t="s">
        <v>905</v>
      </c>
      <c r="G80" s="27"/>
      <c r="H80" s="8"/>
      <c r="I80" s="8"/>
      <c r="J80" s="8"/>
      <c r="K80" s="8"/>
      <c r="L80" s="8"/>
      <c r="M80" s="28"/>
      <c r="N80" s="8"/>
      <c r="O80" s="28"/>
      <c r="P80" s="8"/>
      <c r="Q80" s="28"/>
      <c r="R80" s="28"/>
      <c r="S80" s="8"/>
      <c r="U80" s="29">
        <f t="shared" si="10"/>
        <v>0</v>
      </c>
    </row>
    <row r="81" spans="1:21" s="2" customFormat="1" x14ac:dyDescent="0.25">
      <c r="A81" s="30"/>
      <c r="B81" s="19"/>
      <c r="C81" s="20"/>
      <c r="D81" s="12"/>
      <c r="E81" s="25"/>
      <c r="F81" s="27"/>
      <c r="G81" s="27"/>
      <c r="H81" s="31"/>
      <c r="I81" s="31"/>
      <c r="J81" s="31"/>
      <c r="K81" s="31"/>
      <c r="L81" s="31"/>
      <c r="M81" s="31"/>
      <c r="N81" s="31"/>
      <c r="O81" s="31"/>
      <c r="P81" s="31"/>
      <c r="Q81" s="31"/>
      <c r="R81" s="31"/>
      <c r="S81" s="31"/>
    </row>
    <row r="82" spans="1:21" x14ac:dyDescent="0.25">
      <c r="A82" s="21" t="s">
        <v>4</v>
      </c>
      <c r="B82" s="22" t="s">
        <v>133</v>
      </c>
      <c r="C82" s="23" t="s">
        <v>980</v>
      </c>
      <c r="D82" s="24" t="s">
        <v>705</v>
      </c>
      <c r="E82" s="25"/>
      <c r="F82" s="26" t="s">
        <v>905</v>
      </c>
      <c r="G82" s="27"/>
      <c r="H82" s="8"/>
      <c r="I82" s="8"/>
      <c r="J82" s="8"/>
      <c r="K82" s="8"/>
      <c r="L82" s="8"/>
      <c r="M82" s="28"/>
      <c r="N82" s="8"/>
      <c r="O82" s="28"/>
      <c r="P82" s="8"/>
      <c r="Q82" s="28"/>
      <c r="R82" s="28"/>
      <c r="S82" s="8"/>
      <c r="U82" s="29">
        <f t="shared" ref="U82:U84" si="11">(H82+I82+J82+K82+L82+M82+N82+O82+P82+Q82+R82+S82)*100</f>
        <v>0</v>
      </c>
    </row>
    <row r="83" spans="1:21" x14ac:dyDescent="0.25">
      <c r="A83" s="21" t="s">
        <v>4</v>
      </c>
      <c r="B83" s="22" t="s">
        <v>1073</v>
      </c>
      <c r="C83" s="23" t="s">
        <v>543</v>
      </c>
      <c r="D83" s="24" t="s">
        <v>705</v>
      </c>
      <c r="E83" s="25"/>
      <c r="F83" s="26" t="s">
        <v>905</v>
      </c>
      <c r="G83" s="27"/>
      <c r="H83" s="8"/>
      <c r="I83" s="8"/>
      <c r="J83" s="8"/>
      <c r="K83" s="8"/>
      <c r="L83" s="8"/>
      <c r="M83" s="28"/>
      <c r="N83" s="8"/>
      <c r="O83" s="28"/>
      <c r="P83" s="8"/>
      <c r="Q83" s="28"/>
      <c r="R83" s="28"/>
      <c r="S83" s="8"/>
      <c r="U83" s="29">
        <f t="shared" si="11"/>
        <v>0</v>
      </c>
    </row>
    <row r="84" spans="1:21" x14ac:dyDescent="0.25">
      <c r="A84" s="21" t="s">
        <v>4</v>
      </c>
      <c r="B84" s="22" t="s">
        <v>1074</v>
      </c>
      <c r="C84" s="23" t="s">
        <v>726</v>
      </c>
      <c r="D84" s="24" t="s">
        <v>705</v>
      </c>
      <c r="E84" s="25"/>
      <c r="F84" s="26" t="s">
        <v>905</v>
      </c>
      <c r="G84" s="27"/>
      <c r="H84" s="8"/>
      <c r="I84" s="8"/>
      <c r="J84" s="8"/>
      <c r="K84" s="8"/>
      <c r="L84" s="8"/>
      <c r="M84" s="28"/>
      <c r="N84" s="8"/>
      <c r="O84" s="28"/>
      <c r="P84" s="8"/>
      <c r="Q84" s="28"/>
      <c r="R84" s="28"/>
      <c r="S84" s="8"/>
      <c r="U84" s="29">
        <f t="shared" si="11"/>
        <v>0</v>
      </c>
    </row>
    <row r="85" spans="1:21" s="2" customFormat="1" x14ac:dyDescent="0.25">
      <c r="A85" s="30"/>
      <c r="B85" s="19"/>
      <c r="C85" s="20"/>
      <c r="D85" s="12"/>
      <c r="E85" s="25"/>
      <c r="F85" s="27"/>
      <c r="G85" s="27"/>
      <c r="H85" s="31"/>
      <c r="I85" s="31"/>
      <c r="J85" s="31"/>
      <c r="K85" s="31"/>
      <c r="L85" s="31"/>
      <c r="M85" s="31"/>
      <c r="N85" s="31"/>
      <c r="O85" s="31"/>
      <c r="P85" s="31"/>
      <c r="Q85" s="31"/>
      <c r="R85" s="31"/>
      <c r="S85" s="31"/>
    </row>
    <row r="86" spans="1:21" x14ac:dyDescent="0.25">
      <c r="A86" s="21" t="s">
        <v>4</v>
      </c>
      <c r="B86" s="22" t="s">
        <v>134</v>
      </c>
      <c r="C86" s="23" t="s">
        <v>544</v>
      </c>
      <c r="D86" s="24" t="s">
        <v>705</v>
      </c>
      <c r="E86" s="25"/>
      <c r="F86" s="26" t="s">
        <v>905</v>
      </c>
      <c r="G86" s="27"/>
      <c r="H86" s="8"/>
      <c r="I86" s="8"/>
      <c r="J86" s="8"/>
      <c r="K86" s="8"/>
      <c r="L86" s="8"/>
      <c r="M86" s="28"/>
      <c r="N86" s="8"/>
      <c r="O86" s="28"/>
      <c r="P86" s="8"/>
      <c r="Q86" s="28"/>
      <c r="R86" s="28"/>
      <c r="S86" s="8"/>
      <c r="U86" s="29">
        <f t="shared" ref="U86:U87" si="12">(H86+I86+J86+K86+L86+M86+N86+O86+P86+Q86+R86+S86)*100</f>
        <v>0</v>
      </c>
    </row>
    <row r="87" spans="1:21" x14ac:dyDescent="0.25">
      <c r="A87" s="21" t="s">
        <v>4</v>
      </c>
      <c r="B87" s="22" t="s">
        <v>1075</v>
      </c>
      <c r="C87" s="23" t="s">
        <v>545</v>
      </c>
      <c r="D87" s="24" t="s">
        <v>705</v>
      </c>
      <c r="E87" s="25"/>
      <c r="F87" s="26" t="s">
        <v>905</v>
      </c>
      <c r="G87" s="27"/>
      <c r="H87" s="8"/>
      <c r="I87" s="8"/>
      <c r="J87" s="8"/>
      <c r="K87" s="8"/>
      <c r="L87" s="8"/>
      <c r="M87" s="28"/>
      <c r="N87" s="8"/>
      <c r="O87" s="28"/>
      <c r="P87" s="8"/>
      <c r="Q87" s="28"/>
      <c r="R87" s="28"/>
      <c r="S87" s="8"/>
      <c r="U87" s="29">
        <f t="shared" si="12"/>
        <v>0</v>
      </c>
    </row>
    <row r="88" spans="1:21" s="2" customFormat="1" x14ac:dyDescent="0.25">
      <c r="A88" s="30"/>
      <c r="B88" s="19"/>
      <c r="C88" s="20"/>
      <c r="D88" s="12"/>
      <c r="E88" s="25"/>
      <c r="F88" s="27"/>
      <c r="G88" s="27"/>
      <c r="H88" s="31"/>
      <c r="I88" s="31"/>
      <c r="J88" s="31"/>
      <c r="K88" s="31"/>
      <c r="L88" s="31"/>
      <c r="M88" s="31"/>
      <c r="N88" s="31"/>
      <c r="O88" s="31"/>
      <c r="P88" s="31"/>
      <c r="Q88" s="31"/>
      <c r="R88" s="31"/>
      <c r="S88" s="31"/>
    </row>
    <row r="89" spans="1:21" x14ac:dyDescent="0.25">
      <c r="A89" s="21" t="s">
        <v>4</v>
      </c>
      <c r="B89" s="22" t="s">
        <v>135</v>
      </c>
      <c r="C89" s="23" t="s">
        <v>727</v>
      </c>
      <c r="D89" s="24" t="s">
        <v>706</v>
      </c>
      <c r="E89" s="25"/>
      <c r="F89" s="26" t="s">
        <v>905</v>
      </c>
      <c r="G89" s="27"/>
      <c r="H89" s="8"/>
      <c r="I89" s="8"/>
      <c r="J89" s="8"/>
      <c r="K89" s="8"/>
      <c r="L89" s="8"/>
      <c r="M89" s="28"/>
      <c r="N89" s="8"/>
      <c r="O89" s="28"/>
      <c r="P89" s="8"/>
      <c r="Q89" s="28"/>
      <c r="R89" s="28"/>
      <c r="S89" s="8"/>
      <c r="U89" s="29">
        <f>(H89+I89+J89+K89+L89+M89+N89+O89+P89+Q89+R89+S89)*288</f>
        <v>0</v>
      </c>
    </row>
    <row r="90" spans="1:21" s="2" customFormat="1" x14ac:dyDescent="0.25">
      <c r="A90" s="30"/>
      <c r="B90" s="19"/>
      <c r="C90" s="20"/>
      <c r="D90" s="12"/>
      <c r="E90" s="25"/>
      <c r="F90" s="27"/>
      <c r="G90" s="27"/>
      <c r="H90" s="31"/>
      <c r="I90" s="31"/>
      <c r="J90" s="31"/>
      <c r="K90" s="31"/>
      <c r="L90" s="31"/>
      <c r="M90" s="31"/>
      <c r="N90" s="31"/>
      <c r="O90" s="31"/>
      <c r="P90" s="31"/>
      <c r="Q90" s="31"/>
      <c r="R90" s="31"/>
      <c r="S90" s="31"/>
    </row>
    <row r="91" spans="1:21" x14ac:dyDescent="0.25">
      <c r="A91" s="32" t="s">
        <v>64</v>
      </c>
      <c r="B91" s="22" t="s">
        <v>136</v>
      </c>
      <c r="C91" s="23" t="s">
        <v>546</v>
      </c>
      <c r="D91" s="24" t="s">
        <v>705</v>
      </c>
      <c r="E91" s="25"/>
      <c r="F91" s="26" t="s">
        <v>905</v>
      </c>
      <c r="G91" s="27"/>
      <c r="H91" s="8"/>
      <c r="I91" s="8"/>
      <c r="J91" s="8"/>
      <c r="K91" s="8"/>
      <c r="L91" s="8"/>
      <c r="M91" s="28"/>
      <c r="N91" s="8"/>
      <c r="O91" s="28"/>
      <c r="P91" s="8"/>
      <c r="Q91" s="28"/>
      <c r="R91" s="28"/>
      <c r="S91" s="8"/>
      <c r="U91" s="29">
        <f t="shared" ref="U91:U102" si="13">(H91+I91+J91+K91+L91+M91+N91+O91+P91+Q91+R91+S91)*100</f>
        <v>0</v>
      </c>
    </row>
    <row r="92" spans="1:21" x14ac:dyDescent="0.25">
      <c r="A92" s="32" t="s">
        <v>64</v>
      </c>
      <c r="B92" s="22" t="s">
        <v>138</v>
      </c>
      <c r="C92" s="23" t="s">
        <v>547</v>
      </c>
      <c r="D92" s="24" t="s">
        <v>705</v>
      </c>
      <c r="E92" s="25"/>
      <c r="F92" s="26" t="s">
        <v>905</v>
      </c>
      <c r="G92" s="27"/>
      <c r="H92" s="8"/>
      <c r="I92" s="8"/>
      <c r="J92" s="8"/>
      <c r="K92" s="8"/>
      <c r="L92" s="8"/>
      <c r="M92" s="28"/>
      <c r="N92" s="8"/>
      <c r="O92" s="28"/>
      <c r="P92" s="8"/>
      <c r="Q92" s="28"/>
      <c r="R92" s="28"/>
      <c r="S92" s="8"/>
      <c r="U92" s="29">
        <f t="shared" si="13"/>
        <v>0</v>
      </c>
    </row>
    <row r="93" spans="1:21" x14ac:dyDescent="0.25">
      <c r="A93" s="32" t="s">
        <v>64</v>
      </c>
      <c r="B93" s="22" t="s">
        <v>139</v>
      </c>
      <c r="C93" s="23" t="s">
        <v>548</v>
      </c>
      <c r="D93" s="24" t="s">
        <v>705</v>
      </c>
      <c r="E93" s="25"/>
      <c r="F93" s="26" t="s">
        <v>905</v>
      </c>
      <c r="G93" s="27"/>
      <c r="H93" s="8"/>
      <c r="I93" s="8"/>
      <c r="J93" s="8"/>
      <c r="K93" s="8"/>
      <c r="L93" s="8"/>
      <c r="M93" s="28"/>
      <c r="N93" s="8"/>
      <c r="O93" s="28"/>
      <c r="P93" s="8"/>
      <c r="Q93" s="28"/>
      <c r="R93" s="28"/>
      <c r="S93" s="8"/>
      <c r="U93" s="29">
        <f t="shared" si="13"/>
        <v>0</v>
      </c>
    </row>
    <row r="94" spans="1:21" x14ac:dyDescent="0.25">
      <c r="A94" s="32" t="s">
        <v>64</v>
      </c>
      <c r="B94" s="22" t="s">
        <v>137</v>
      </c>
      <c r="C94" s="23" t="s">
        <v>728</v>
      </c>
      <c r="D94" s="24" t="s">
        <v>705</v>
      </c>
      <c r="E94" s="25"/>
      <c r="F94" s="26" t="s">
        <v>905</v>
      </c>
      <c r="G94" s="27"/>
      <c r="H94" s="8"/>
      <c r="I94" s="8"/>
      <c r="J94" s="8"/>
      <c r="K94" s="8"/>
      <c r="L94" s="8"/>
      <c r="M94" s="28"/>
      <c r="N94" s="8"/>
      <c r="O94" s="28"/>
      <c r="P94" s="8"/>
      <c r="Q94" s="28"/>
      <c r="R94" s="28"/>
      <c r="S94" s="8"/>
      <c r="U94" s="29">
        <f t="shared" si="13"/>
        <v>0</v>
      </c>
    </row>
    <row r="95" spans="1:21" x14ac:dyDescent="0.25">
      <c r="A95" s="32" t="s">
        <v>64</v>
      </c>
      <c r="B95" s="22" t="s">
        <v>140</v>
      </c>
      <c r="C95" s="23" t="s">
        <v>549</v>
      </c>
      <c r="D95" s="24" t="s">
        <v>705</v>
      </c>
      <c r="E95" s="25"/>
      <c r="F95" s="26" t="s">
        <v>905</v>
      </c>
      <c r="G95" s="27"/>
      <c r="H95" s="8"/>
      <c r="I95" s="8"/>
      <c r="J95" s="8"/>
      <c r="K95" s="8"/>
      <c r="L95" s="8"/>
      <c r="M95" s="28"/>
      <c r="N95" s="8"/>
      <c r="O95" s="28"/>
      <c r="P95" s="8"/>
      <c r="Q95" s="28"/>
      <c r="R95" s="28"/>
      <c r="S95" s="8"/>
      <c r="U95" s="29">
        <f t="shared" si="13"/>
        <v>0</v>
      </c>
    </row>
    <row r="96" spans="1:21" x14ac:dyDescent="0.25">
      <c r="A96" s="32" t="s">
        <v>64</v>
      </c>
      <c r="B96" s="22" t="s">
        <v>141</v>
      </c>
      <c r="C96" s="23" t="s">
        <v>550</v>
      </c>
      <c r="D96" s="24" t="s">
        <v>705</v>
      </c>
      <c r="E96" s="25"/>
      <c r="F96" s="26" t="s">
        <v>905</v>
      </c>
      <c r="G96" s="27"/>
      <c r="H96" s="8"/>
      <c r="I96" s="8"/>
      <c r="J96" s="8"/>
      <c r="K96" s="8"/>
      <c r="L96" s="8"/>
      <c r="M96" s="28"/>
      <c r="N96" s="8"/>
      <c r="O96" s="28"/>
      <c r="P96" s="8"/>
      <c r="Q96" s="28"/>
      <c r="R96" s="28"/>
      <c r="S96" s="8"/>
      <c r="U96" s="29">
        <f t="shared" si="13"/>
        <v>0</v>
      </c>
    </row>
    <row r="97" spans="1:21" x14ac:dyDescent="0.25">
      <c r="A97" s="32" t="s">
        <v>64</v>
      </c>
      <c r="B97" s="22" t="s">
        <v>142</v>
      </c>
      <c r="C97" s="23" t="s">
        <v>981</v>
      </c>
      <c r="D97" s="24" t="s">
        <v>705</v>
      </c>
      <c r="E97" s="25"/>
      <c r="F97" s="26" t="s">
        <v>905</v>
      </c>
      <c r="G97" s="27"/>
      <c r="H97" s="8"/>
      <c r="I97" s="8"/>
      <c r="J97" s="8"/>
      <c r="K97" s="8"/>
      <c r="L97" s="8"/>
      <c r="M97" s="28"/>
      <c r="N97" s="8"/>
      <c r="O97" s="28"/>
      <c r="P97" s="8"/>
      <c r="Q97" s="28"/>
      <c r="R97" s="28"/>
      <c r="S97" s="8"/>
      <c r="U97" s="29">
        <f t="shared" si="13"/>
        <v>0</v>
      </c>
    </row>
    <row r="98" spans="1:21" x14ac:dyDescent="0.25">
      <c r="A98" s="32" t="s">
        <v>64</v>
      </c>
      <c r="B98" s="22" t="s">
        <v>144</v>
      </c>
      <c r="C98" s="23" t="s">
        <v>982</v>
      </c>
      <c r="D98" s="24" t="s">
        <v>705</v>
      </c>
      <c r="E98" s="25"/>
      <c r="F98" s="26" t="s">
        <v>905</v>
      </c>
      <c r="G98" s="27"/>
      <c r="H98" s="8"/>
      <c r="I98" s="8"/>
      <c r="J98" s="8"/>
      <c r="K98" s="8"/>
      <c r="L98" s="8"/>
      <c r="M98" s="28"/>
      <c r="N98" s="8"/>
      <c r="O98" s="28"/>
      <c r="P98" s="8"/>
      <c r="Q98" s="28"/>
      <c r="R98" s="28"/>
      <c r="S98" s="8"/>
      <c r="U98" s="29">
        <f t="shared" si="13"/>
        <v>0</v>
      </c>
    </row>
    <row r="99" spans="1:21" x14ac:dyDescent="0.25">
      <c r="A99" s="32" t="s">
        <v>64</v>
      </c>
      <c r="B99" s="22" t="s">
        <v>145</v>
      </c>
      <c r="C99" s="23" t="s">
        <v>983</v>
      </c>
      <c r="D99" s="24" t="s">
        <v>705</v>
      </c>
      <c r="E99" s="25"/>
      <c r="F99" s="26" t="s">
        <v>905</v>
      </c>
      <c r="G99" s="27"/>
      <c r="H99" s="8"/>
      <c r="I99" s="8"/>
      <c r="J99" s="8"/>
      <c r="K99" s="8"/>
      <c r="L99" s="8"/>
      <c r="M99" s="28"/>
      <c r="N99" s="8"/>
      <c r="O99" s="28"/>
      <c r="P99" s="8"/>
      <c r="Q99" s="28"/>
      <c r="R99" s="28"/>
      <c r="S99" s="8"/>
      <c r="U99" s="29">
        <f t="shared" si="13"/>
        <v>0</v>
      </c>
    </row>
    <row r="100" spans="1:21" x14ac:dyDescent="0.25">
      <c r="A100" s="32" t="s">
        <v>64</v>
      </c>
      <c r="B100" s="22" t="s">
        <v>143</v>
      </c>
      <c r="C100" s="23" t="s">
        <v>984</v>
      </c>
      <c r="D100" s="24" t="s">
        <v>705</v>
      </c>
      <c r="E100" s="25"/>
      <c r="F100" s="26" t="s">
        <v>905</v>
      </c>
      <c r="G100" s="27"/>
      <c r="H100" s="8"/>
      <c r="I100" s="8"/>
      <c r="J100" s="8"/>
      <c r="K100" s="8"/>
      <c r="L100" s="8"/>
      <c r="M100" s="28"/>
      <c r="N100" s="8"/>
      <c r="O100" s="28"/>
      <c r="P100" s="8"/>
      <c r="Q100" s="28"/>
      <c r="R100" s="28"/>
      <c r="S100" s="8"/>
      <c r="U100" s="29">
        <f t="shared" si="13"/>
        <v>0</v>
      </c>
    </row>
    <row r="101" spans="1:21" x14ac:dyDescent="0.25">
      <c r="A101" s="32" t="s">
        <v>64</v>
      </c>
      <c r="B101" s="22" t="s">
        <v>146</v>
      </c>
      <c r="C101" s="23" t="s">
        <v>551</v>
      </c>
      <c r="D101" s="24" t="s">
        <v>705</v>
      </c>
      <c r="E101" s="25"/>
      <c r="F101" s="26" t="s">
        <v>905</v>
      </c>
      <c r="G101" s="27"/>
      <c r="H101" s="8"/>
      <c r="I101" s="8"/>
      <c r="J101" s="8"/>
      <c r="K101" s="8"/>
      <c r="L101" s="8"/>
      <c r="M101" s="28"/>
      <c r="N101" s="8"/>
      <c r="O101" s="28"/>
      <c r="P101" s="8"/>
      <c r="Q101" s="28"/>
      <c r="R101" s="28"/>
      <c r="S101" s="8"/>
      <c r="U101" s="29">
        <f t="shared" si="13"/>
        <v>0</v>
      </c>
    </row>
    <row r="102" spans="1:21" x14ac:dyDescent="0.25">
      <c r="A102" s="32" t="s">
        <v>64</v>
      </c>
      <c r="B102" s="22" t="s">
        <v>147</v>
      </c>
      <c r="C102" s="23" t="s">
        <v>552</v>
      </c>
      <c r="D102" s="24" t="s">
        <v>705</v>
      </c>
      <c r="E102" s="25"/>
      <c r="F102" s="26" t="s">
        <v>905</v>
      </c>
      <c r="G102" s="27"/>
      <c r="H102" s="8"/>
      <c r="I102" s="8"/>
      <c r="J102" s="8"/>
      <c r="K102" s="8"/>
      <c r="L102" s="8"/>
      <c r="M102" s="28"/>
      <c r="N102" s="8"/>
      <c r="O102" s="28"/>
      <c r="P102" s="8"/>
      <c r="Q102" s="28"/>
      <c r="R102" s="28"/>
      <c r="S102" s="8"/>
      <c r="U102" s="29">
        <f t="shared" si="13"/>
        <v>0</v>
      </c>
    </row>
    <row r="103" spans="1:21" s="2" customFormat="1" x14ac:dyDescent="0.25">
      <c r="A103" s="33"/>
      <c r="B103" s="19"/>
      <c r="C103" s="20"/>
      <c r="D103" s="12"/>
      <c r="E103" s="25"/>
      <c r="F103" s="27"/>
      <c r="G103" s="27"/>
      <c r="H103" s="31"/>
      <c r="I103" s="31"/>
      <c r="J103" s="31"/>
      <c r="K103" s="31"/>
      <c r="L103" s="31"/>
      <c r="M103" s="31"/>
      <c r="N103" s="31"/>
      <c r="O103" s="31"/>
      <c r="P103" s="31"/>
      <c r="Q103" s="31"/>
      <c r="R103" s="31"/>
      <c r="S103" s="31"/>
    </row>
    <row r="104" spans="1:21" x14ac:dyDescent="0.25">
      <c r="A104" s="21" t="s">
        <v>4</v>
      </c>
      <c r="B104" s="22" t="s">
        <v>1076</v>
      </c>
      <c r="C104" s="23" t="s">
        <v>553</v>
      </c>
      <c r="D104" s="24" t="s">
        <v>706</v>
      </c>
      <c r="E104" s="25"/>
      <c r="F104" s="26" t="s">
        <v>905</v>
      </c>
      <c r="G104" s="27"/>
      <c r="H104" s="8"/>
      <c r="I104" s="8"/>
      <c r="J104" s="8"/>
      <c r="K104" s="8"/>
      <c r="L104" s="8"/>
      <c r="M104" s="28"/>
      <c r="N104" s="8"/>
      <c r="O104" s="28"/>
      <c r="P104" s="8"/>
      <c r="Q104" s="28"/>
      <c r="R104" s="28"/>
      <c r="S104" s="8"/>
      <c r="U104" s="29">
        <f t="shared" ref="U104:U106" si="14">(H104+I104+J104+K104+L104+M104+N104+O104+P104+Q104+R104+S104)*288</f>
        <v>0</v>
      </c>
    </row>
    <row r="105" spans="1:21" x14ac:dyDescent="0.25">
      <c r="A105" s="21" t="s">
        <v>4</v>
      </c>
      <c r="B105" s="22" t="s">
        <v>1077</v>
      </c>
      <c r="C105" s="23" t="s">
        <v>729</v>
      </c>
      <c r="D105" s="24" t="s">
        <v>706</v>
      </c>
      <c r="E105" s="25"/>
      <c r="F105" s="26" t="s">
        <v>905</v>
      </c>
      <c r="G105" s="27"/>
      <c r="H105" s="8"/>
      <c r="I105" s="8"/>
      <c r="J105" s="8"/>
      <c r="K105" s="8"/>
      <c r="L105" s="8"/>
      <c r="M105" s="28"/>
      <c r="N105" s="8"/>
      <c r="O105" s="28"/>
      <c r="P105" s="8"/>
      <c r="Q105" s="28"/>
      <c r="R105" s="28"/>
      <c r="S105" s="8"/>
      <c r="U105" s="29">
        <f t="shared" si="14"/>
        <v>0</v>
      </c>
    </row>
    <row r="106" spans="1:21" x14ac:dyDescent="0.25">
      <c r="A106" s="21" t="s">
        <v>4</v>
      </c>
      <c r="B106" s="22" t="s">
        <v>148</v>
      </c>
      <c r="C106" s="23" t="s">
        <v>554</v>
      </c>
      <c r="D106" s="24" t="s">
        <v>706</v>
      </c>
      <c r="E106" s="25"/>
      <c r="F106" s="26" t="s">
        <v>905</v>
      </c>
      <c r="G106" s="27"/>
      <c r="H106" s="8"/>
      <c r="I106" s="8"/>
      <c r="J106" s="8"/>
      <c r="K106" s="8"/>
      <c r="L106" s="8"/>
      <c r="M106" s="28"/>
      <c r="N106" s="8"/>
      <c r="O106" s="28"/>
      <c r="P106" s="8"/>
      <c r="Q106" s="28"/>
      <c r="R106" s="28"/>
      <c r="S106" s="8"/>
      <c r="U106" s="29">
        <f t="shared" si="14"/>
        <v>0</v>
      </c>
    </row>
    <row r="107" spans="1:21" s="2" customFormat="1" x14ac:dyDescent="0.25">
      <c r="A107" s="30"/>
      <c r="B107" s="19"/>
      <c r="C107" s="20"/>
      <c r="D107" s="12"/>
      <c r="E107" s="25"/>
      <c r="F107" s="27"/>
      <c r="G107" s="27"/>
      <c r="H107" s="31"/>
      <c r="I107" s="31"/>
      <c r="J107" s="31"/>
      <c r="K107" s="31"/>
      <c r="L107" s="31"/>
      <c r="M107" s="31"/>
      <c r="N107" s="31"/>
      <c r="O107" s="31"/>
      <c r="P107" s="31"/>
      <c r="Q107" s="31"/>
      <c r="R107" s="31"/>
      <c r="S107" s="31"/>
    </row>
    <row r="108" spans="1:21" x14ac:dyDescent="0.25">
      <c r="A108" s="21" t="s">
        <v>4</v>
      </c>
      <c r="B108" s="22" t="s">
        <v>1078</v>
      </c>
      <c r="C108" s="23" t="s">
        <v>730</v>
      </c>
      <c r="D108" s="24" t="s">
        <v>705</v>
      </c>
      <c r="E108" s="25"/>
      <c r="F108" s="26" t="s">
        <v>905</v>
      </c>
      <c r="G108" s="27"/>
      <c r="H108" s="8"/>
      <c r="I108" s="8"/>
      <c r="J108" s="8"/>
      <c r="K108" s="8"/>
      <c r="L108" s="8"/>
      <c r="M108" s="28"/>
      <c r="N108" s="8"/>
      <c r="O108" s="28"/>
      <c r="P108" s="8"/>
      <c r="Q108" s="28"/>
      <c r="R108" s="28"/>
      <c r="S108" s="8"/>
      <c r="U108" s="29">
        <f>(H108+I108+J108+K108+L108+M108+N108+O108+P108+Q108+R108+S108)*100</f>
        <v>0</v>
      </c>
    </row>
    <row r="109" spans="1:21" s="2" customFormat="1" x14ac:dyDescent="0.25">
      <c r="A109" s="30"/>
      <c r="B109" s="19"/>
      <c r="C109" s="20"/>
      <c r="D109" s="12"/>
      <c r="E109" s="25"/>
      <c r="F109" s="27"/>
      <c r="G109" s="27"/>
      <c r="H109" s="31"/>
      <c r="I109" s="31"/>
      <c r="J109" s="31"/>
      <c r="K109" s="31"/>
      <c r="L109" s="31"/>
      <c r="M109" s="31"/>
      <c r="N109" s="31"/>
      <c r="O109" s="31"/>
      <c r="P109" s="31"/>
      <c r="Q109" s="31"/>
      <c r="R109" s="31"/>
      <c r="S109" s="31"/>
    </row>
    <row r="110" spans="1:21" x14ac:dyDescent="0.25">
      <c r="A110" s="32" t="s">
        <v>64</v>
      </c>
      <c r="B110" s="22" t="s">
        <v>149</v>
      </c>
      <c r="C110" s="23" t="s">
        <v>555</v>
      </c>
      <c r="D110" s="24" t="s">
        <v>706</v>
      </c>
      <c r="E110" s="25"/>
      <c r="F110" s="26" t="s">
        <v>905</v>
      </c>
      <c r="G110" s="27"/>
      <c r="H110" s="8"/>
      <c r="I110" s="8"/>
      <c r="J110" s="8"/>
      <c r="K110" s="8"/>
      <c r="L110" s="8"/>
      <c r="M110" s="28"/>
      <c r="N110" s="8"/>
      <c r="O110" s="28"/>
      <c r="P110" s="8"/>
      <c r="Q110" s="28"/>
      <c r="R110" s="28"/>
      <c r="S110" s="8"/>
      <c r="U110" s="29">
        <f t="shared" ref="U110:U113" si="15">(H110+I110+J110+K110+L110+M110+N110+O110+P110+Q110+R110+S110)*288</f>
        <v>0</v>
      </c>
    </row>
    <row r="111" spans="1:21" x14ac:dyDescent="0.25">
      <c r="A111" s="32" t="s">
        <v>64</v>
      </c>
      <c r="B111" s="22" t="s">
        <v>910</v>
      </c>
      <c r="C111" s="23" t="s">
        <v>556</v>
      </c>
      <c r="D111" s="24" t="s">
        <v>706</v>
      </c>
      <c r="E111" s="25"/>
      <c r="F111" s="26" t="s">
        <v>905</v>
      </c>
      <c r="G111" s="27"/>
      <c r="H111" s="8"/>
      <c r="I111" s="8"/>
      <c r="J111" s="8"/>
      <c r="K111" s="8"/>
      <c r="L111" s="8"/>
      <c r="M111" s="28"/>
      <c r="N111" s="8"/>
      <c r="O111" s="28"/>
      <c r="P111" s="8"/>
      <c r="Q111" s="28"/>
      <c r="R111" s="28"/>
      <c r="S111" s="8"/>
      <c r="U111" s="29">
        <f t="shared" si="15"/>
        <v>0</v>
      </c>
    </row>
    <row r="112" spans="1:21" x14ac:dyDescent="0.25">
      <c r="A112" s="32" t="s">
        <v>64</v>
      </c>
      <c r="B112" s="22" t="s">
        <v>150</v>
      </c>
      <c r="C112" s="23" t="s">
        <v>557</v>
      </c>
      <c r="D112" s="24" t="s">
        <v>706</v>
      </c>
      <c r="E112" s="25"/>
      <c r="F112" s="26" t="s">
        <v>905</v>
      </c>
      <c r="G112" s="27"/>
      <c r="H112" s="8"/>
      <c r="I112" s="8"/>
      <c r="J112" s="8"/>
      <c r="K112" s="8"/>
      <c r="L112" s="8"/>
      <c r="M112" s="28"/>
      <c r="N112" s="8"/>
      <c r="O112" s="28"/>
      <c r="P112" s="8"/>
      <c r="Q112" s="28"/>
      <c r="R112" s="28"/>
      <c r="S112" s="8"/>
      <c r="U112" s="29">
        <f t="shared" si="15"/>
        <v>0</v>
      </c>
    </row>
    <row r="113" spans="1:21" x14ac:dyDescent="0.25">
      <c r="A113" s="32" t="s">
        <v>64</v>
      </c>
      <c r="B113" s="22" t="s">
        <v>151</v>
      </c>
      <c r="C113" s="23" t="s">
        <v>558</v>
      </c>
      <c r="D113" s="24" t="s">
        <v>706</v>
      </c>
      <c r="E113" s="25"/>
      <c r="F113" s="26" t="s">
        <v>905</v>
      </c>
      <c r="G113" s="27"/>
      <c r="H113" s="8"/>
      <c r="I113" s="8"/>
      <c r="J113" s="8"/>
      <c r="K113" s="8"/>
      <c r="L113" s="8"/>
      <c r="M113" s="28"/>
      <c r="N113" s="8"/>
      <c r="O113" s="28"/>
      <c r="P113" s="8"/>
      <c r="Q113" s="28"/>
      <c r="R113" s="28"/>
      <c r="S113" s="8"/>
      <c r="U113" s="29">
        <f t="shared" si="15"/>
        <v>0</v>
      </c>
    </row>
    <row r="114" spans="1:21" x14ac:dyDescent="0.25">
      <c r="A114" s="32" t="s">
        <v>64</v>
      </c>
      <c r="B114" s="22" t="s">
        <v>152</v>
      </c>
      <c r="C114" s="23" t="s">
        <v>970</v>
      </c>
      <c r="D114" s="24" t="s">
        <v>704</v>
      </c>
      <c r="E114" s="25"/>
      <c r="F114" s="26" t="s">
        <v>905</v>
      </c>
      <c r="G114" s="27"/>
      <c r="H114" s="8"/>
      <c r="I114" s="8"/>
      <c r="J114" s="8"/>
      <c r="K114" s="8"/>
      <c r="L114" s="8"/>
      <c r="M114" s="28"/>
      <c r="N114" s="8"/>
      <c r="O114" s="28"/>
      <c r="P114" s="8"/>
      <c r="Q114" s="28"/>
      <c r="R114" s="28"/>
      <c r="S114" s="8"/>
      <c r="U114" s="29">
        <f>(H114+I114+J114+K114+L114+M114+N114+O114+P114+Q114+R114+S114)*50</f>
        <v>0</v>
      </c>
    </row>
    <row r="115" spans="1:21" x14ac:dyDescent="0.25">
      <c r="A115" s="32" t="s">
        <v>64</v>
      </c>
      <c r="B115" s="22" t="s">
        <v>153</v>
      </c>
      <c r="C115" s="23" t="s">
        <v>508</v>
      </c>
      <c r="D115" s="24" t="s">
        <v>705</v>
      </c>
      <c r="E115" s="25"/>
      <c r="F115" s="26" t="s">
        <v>905</v>
      </c>
      <c r="G115" s="27"/>
      <c r="H115" s="8"/>
      <c r="I115" s="8"/>
      <c r="J115" s="8"/>
      <c r="K115" s="8"/>
      <c r="L115" s="8"/>
      <c r="M115" s="28"/>
      <c r="N115" s="8"/>
      <c r="O115" s="28"/>
      <c r="P115" s="8"/>
      <c r="Q115" s="28"/>
      <c r="R115" s="28"/>
      <c r="S115" s="8"/>
      <c r="U115" s="29">
        <f>(H115+I115+J115+K115+L115+M115+N115+O115+P115+Q115+R115+S115)*100</f>
        <v>0</v>
      </c>
    </row>
    <row r="116" spans="1:21" s="2" customFormat="1" x14ac:dyDescent="0.25">
      <c r="A116" s="33"/>
      <c r="B116" s="19"/>
      <c r="C116" s="20"/>
      <c r="D116" s="12"/>
      <c r="E116" s="25"/>
      <c r="F116" s="27"/>
      <c r="G116" s="27"/>
      <c r="H116" s="31"/>
      <c r="I116" s="31"/>
      <c r="J116" s="31"/>
      <c r="K116" s="31"/>
      <c r="L116" s="31"/>
      <c r="M116" s="31"/>
      <c r="N116" s="31"/>
      <c r="O116" s="31"/>
      <c r="P116" s="31"/>
      <c r="Q116" s="31"/>
      <c r="R116" s="31"/>
      <c r="S116" s="31"/>
    </row>
    <row r="117" spans="1:21" x14ac:dyDescent="0.25">
      <c r="A117" s="21" t="s">
        <v>4</v>
      </c>
      <c r="B117" s="22" t="s">
        <v>154</v>
      </c>
      <c r="C117" s="23" t="s">
        <v>731</v>
      </c>
      <c r="D117" s="24" t="s">
        <v>705</v>
      </c>
      <c r="E117" s="25"/>
      <c r="F117" s="26" t="s">
        <v>905</v>
      </c>
      <c r="G117" s="27"/>
      <c r="H117" s="8"/>
      <c r="I117" s="8"/>
      <c r="J117" s="8"/>
      <c r="K117" s="8"/>
      <c r="L117" s="8"/>
      <c r="M117" s="28"/>
      <c r="N117" s="8"/>
      <c r="O117" s="28"/>
      <c r="P117" s="8"/>
      <c r="Q117" s="28"/>
      <c r="R117" s="28"/>
      <c r="S117" s="8"/>
      <c r="U117" s="29">
        <f t="shared" ref="U117:U118" si="16">(H117+I117+J117+K117+L117+M117+N117+O117+P117+Q117+R117+S117)*100</f>
        <v>0</v>
      </c>
    </row>
    <row r="118" spans="1:21" x14ac:dyDescent="0.25">
      <c r="A118" s="21" t="s">
        <v>4</v>
      </c>
      <c r="B118" s="22" t="s">
        <v>155</v>
      </c>
      <c r="C118" s="23" t="s">
        <v>559</v>
      </c>
      <c r="D118" s="24" t="s">
        <v>705</v>
      </c>
      <c r="E118" s="25"/>
      <c r="F118" s="26" t="s">
        <v>905</v>
      </c>
      <c r="G118" s="27"/>
      <c r="H118" s="8"/>
      <c r="I118" s="8"/>
      <c r="J118" s="8"/>
      <c r="K118" s="8"/>
      <c r="L118" s="8"/>
      <c r="M118" s="28"/>
      <c r="N118" s="8"/>
      <c r="O118" s="28"/>
      <c r="P118" s="8"/>
      <c r="Q118" s="28"/>
      <c r="R118" s="28"/>
      <c r="S118" s="8"/>
      <c r="U118" s="29">
        <f t="shared" si="16"/>
        <v>0</v>
      </c>
    </row>
    <row r="119" spans="1:21" x14ac:dyDescent="0.25">
      <c r="A119" s="21" t="s">
        <v>4</v>
      </c>
      <c r="B119" s="22" t="s">
        <v>72</v>
      </c>
      <c r="C119" s="23" t="s">
        <v>942</v>
      </c>
      <c r="D119" s="24" t="s">
        <v>60</v>
      </c>
      <c r="E119" s="25"/>
      <c r="F119" s="26">
        <v>37</v>
      </c>
      <c r="G119" s="27"/>
      <c r="H119" s="28"/>
      <c r="I119" s="28"/>
      <c r="J119" s="28"/>
      <c r="K119" s="8"/>
      <c r="L119" s="28"/>
      <c r="M119" s="28"/>
      <c r="N119" s="28"/>
      <c r="O119" s="28"/>
      <c r="P119" s="28"/>
      <c r="Q119" s="28"/>
      <c r="R119" s="28"/>
      <c r="S119" s="28"/>
      <c r="U119" s="29">
        <f>(H119+I119+J119+K119+L119+M119+N119+O119+P119+Q119+R119+S119)*102</f>
        <v>0</v>
      </c>
    </row>
    <row r="120" spans="1:21" x14ac:dyDescent="0.25">
      <c r="A120" s="21" t="s">
        <v>4</v>
      </c>
      <c r="B120" s="22" t="s">
        <v>156</v>
      </c>
      <c r="C120" s="23" t="s">
        <v>732</v>
      </c>
      <c r="D120" s="24" t="s">
        <v>706</v>
      </c>
      <c r="E120" s="25"/>
      <c r="F120" s="26" t="s">
        <v>905</v>
      </c>
      <c r="G120" s="27"/>
      <c r="H120" s="8"/>
      <c r="I120" s="8"/>
      <c r="J120" s="8"/>
      <c r="K120" s="8"/>
      <c r="L120" s="8"/>
      <c r="M120" s="28"/>
      <c r="N120" s="8"/>
      <c r="O120" s="28"/>
      <c r="P120" s="8"/>
      <c r="Q120" s="28"/>
      <c r="R120" s="28"/>
      <c r="S120" s="8"/>
      <c r="U120" s="29">
        <f>(H120+I120+J120+K120+L120+M120+N120+O120+P120+Q120+R120+S120)*288</f>
        <v>0</v>
      </c>
    </row>
    <row r="121" spans="1:21" s="2" customFormat="1" x14ac:dyDescent="0.25">
      <c r="A121" s="30"/>
      <c r="B121" s="19"/>
      <c r="C121" s="20"/>
      <c r="D121" s="12"/>
      <c r="E121" s="25"/>
      <c r="F121" s="27"/>
      <c r="G121" s="27"/>
      <c r="H121" s="31"/>
      <c r="I121" s="31"/>
      <c r="J121" s="31"/>
      <c r="K121" s="31"/>
      <c r="L121" s="31"/>
      <c r="M121" s="31"/>
      <c r="N121" s="31"/>
      <c r="O121" s="31"/>
      <c r="P121" s="31"/>
      <c r="Q121" s="31"/>
      <c r="R121" s="31"/>
      <c r="S121" s="31"/>
    </row>
    <row r="122" spans="1:21" x14ac:dyDescent="0.25">
      <c r="A122" s="21" t="s">
        <v>4</v>
      </c>
      <c r="B122" s="22" t="s">
        <v>1079</v>
      </c>
      <c r="C122" s="23" t="s">
        <v>985</v>
      </c>
      <c r="D122" s="24" t="s">
        <v>705</v>
      </c>
      <c r="E122" s="25"/>
      <c r="F122" s="26" t="s">
        <v>905</v>
      </c>
      <c r="G122" s="27"/>
      <c r="H122" s="8"/>
      <c r="I122" s="8"/>
      <c r="J122" s="8"/>
      <c r="K122" s="8"/>
      <c r="L122" s="8"/>
      <c r="M122" s="28"/>
      <c r="N122" s="8"/>
      <c r="O122" s="28"/>
      <c r="P122" s="8"/>
      <c r="Q122" s="28"/>
      <c r="R122" s="28"/>
      <c r="S122" s="8"/>
      <c r="U122" s="29">
        <f t="shared" ref="U122:U125" si="17">(H122+I122+J122+K122+L122+M122+N122+O122+P122+Q122+R122+S122)*100</f>
        <v>0</v>
      </c>
    </row>
    <row r="123" spans="1:21" x14ac:dyDescent="0.25">
      <c r="A123" s="21" t="s">
        <v>4</v>
      </c>
      <c r="B123" s="22" t="s">
        <v>1080</v>
      </c>
      <c r="C123" s="23" t="s">
        <v>986</v>
      </c>
      <c r="D123" s="24" t="s">
        <v>705</v>
      </c>
      <c r="E123" s="25"/>
      <c r="F123" s="26" t="s">
        <v>905</v>
      </c>
      <c r="G123" s="27"/>
      <c r="H123" s="8"/>
      <c r="I123" s="8"/>
      <c r="J123" s="8"/>
      <c r="K123" s="8"/>
      <c r="L123" s="8"/>
      <c r="M123" s="28"/>
      <c r="N123" s="8"/>
      <c r="O123" s="28"/>
      <c r="P123" s="8"/>
      <c r="Q123" s="28"/>
      <c r="R123" s="28"/>
      <c r="S123" s="8"/>
      <c r="U123" s="29">
        <f t="shared" si="17"/>
        <v>0</v>
      </c>
    </row>
    <row r="124" spans="1:21" x14ac:dyDescent="0.25">
      <c r="A124" s="21" t="s">
        <v>4</v>
      </c>
      <c r="B124" s="22" t="s">
        <v>1081</v>
      </c>
      <c r="C124" s="23" t="s">
        <v>987</v>
      </c>
      <c r="D124" s="24" t="s">
        <v>705</v>
      </c>
      <c r="E124" s="25"/>
      <c r="F124" s="26" t="s">
        <v>905</v>
      </c>
      <c r="G124" s="27"/>
      <c r="H124" s="8"/>
      <c r="I124" s="8"/>
      <c r="J124" s="8"/>
      <c r="K124" s="8"/>
      <c r="L124" s="8"/>
      <c r="M124" s="28"/>
      <c r="N124" s="8"/>
      <c r="O124" s="28"/>
      <c r="P124" s="8"/>
      <c r="Q124" s="28"/>
      <c r="R124" s="28"/>
      <c r="S124" s="8"/>
      <c r="U124" s="29">
        <f t="shared" si="17"/>
        <v>0</v>
      </c>
    </row>
    <row r="125" spans="1:21" x14ac:dyDescent="0.25">
      <c r="A125" s="21" t="s">
        <v>4</v>
      </c>
      <c r="B125" s="22" t="s">
        <v>157</v>
      </c>
      <c r="C125" s="23" t="s">
        <v>988</v>
      </c>
      <c r="D125" s="24" t="s">
        <v>705</v>
      </c>
      <c r="E125" s="25"/>
      <c r="F125" s="26" t="s">
        <v>905</v>
      </c>
      <c r="G125" s="27"/>
      <c r="H125" s="8"/>
      <c r="I125" s="8"/>
      <c r="J125" s="8"/>
      <c r="K125" s="8"/>
      <c r="L125" s="8"/>
      <c r="M125" s="28"/>
      <c r="N125" s="8"/>
      <c r="O125" s="28"/>
      <c r="P125" s="8"/>
      <c r="Q125" s="28"/>
      <c r="R125" s="28"/>
      <c r="S125" s="8"/>
      <c r="U125" s="29">
        <f t="shared" si="17"/>
        <v>0</v>
      </c>
    </row>
    <row r="126" spans="1:21" s="2" customFormat="1" x14ac:dyDescent="0.25">
      <c r="A126" s="30"/>
      <c r="B126" s="19"/>
      <c r="C126" s="20"/>
      <c r="D126" s="12"/>
      <c r="E126" s="25"/>
      <c r="F126" s="27"/>
      <c r="G126" s="27"/>
      <c r="H126" s="31"/>
      <c r="I126" s="31"/>
      <c r="J126" s="31"/>
      <c r="K126" s="31"/>
      <c r="L126" s="31"/>
      <c r="M126" s="31"/>
      <c r="N126" s="31"/>
      <c r="O126" s="31"/>
      <c r="P126" s="31"/>
      <c r="Q126" s="31"/>
      <c r="R126" s="31"/>
      <c r="S126" s="31"/>
    </row>
    <row r="127" spans="1:21" x14ac:dyDescent="0.25">
      <c r="A127" s="21" t="s">
        <v>4</v>
      </c>
      <c r="B127" s="22" t="s">
        <v>536</v>
      </c>
      <c r="C127" s="23" t="s">
        <v>560</v>
      </c>
      <c r="D127" s="24" t="s">
        <v>705</v>
      </c>
      <c r="E127" s="25"/>
      <c r="F127" s="26" t="s">
        <v>905</v>
      </c>
      <c r="G127" s="27"/>
      <c r="H127" s="8"/>
      <c r="I127" s="8"/>
      <c r="J127" s="8"/>
      <c r="K127" s="8"/>
      <c r="L127" s="8"/>
      <c r="M127" s="28"/>
      <c r="N127" s="8"/>
      <c r="O127" s="28"/>
      <c r="P127" s="8"/>
      <c r="Q127" s="28"/>
      <c r="R127" s="28"/>
      <c r="S127" s="8"/>
      <c r="U127" s="29">
        <f>(H127+I127+J127+K127+L127+M127+N127+O127+P127+Q127+R127+S127)*100</f>
        <v>0</v>
      </c>
    </row>
    <row r="128" spans="1:21" x14ac:dyDescent="0.25">
      <c r="A128" s="21" t="s">
        <v>4</v>
      </c>
      <c r="B128" s="22" t="s">
        <v>158</v>
      </c>
      <c r="C128" s="23" t="s">
        <v>560</v>
      </c>
      <c r="D128" s="24" t="s">
        <v>706</v>
      </c>
      <c r="E128" s="25"/>
      <c r="F128" s="26" t="s">
        <v>905</v>
      </c>
      <c r="G128" s="27"/>
      <c r="H128" s="8"/>
      <c r="I128" s="8"/>
      <c r="J128" s="8"/>
      <c r="K128" s="8"/>
      <c r="L128" s="8"/>
      <c r="M128" s="28"/>
      <c r="N128" s="8"/>
      <c r="O128" s="28"/>
      <c r="P128" s="8"/>
      <c r="Q128" s="28"/>
      <c r="R128" s="28"/>
      <c r="S128" s="8"/>
      <c r="U128" s="29">
        <f>(H128+I128+J128+K128+L128+M128+N128+O128+P128+Q128+R128+S128)*288</f>
        <v>0</v>
      </c>
    </row>
    <row r="129" spans="1:21" s="2" customFormat="1" x14ac:dyDescent="0.25">
      <c r="A129" s="30"/>
      <c r="B129" s="19"/>
      <c r="C129" s="20"/>
      <c r="D129" s="12"/>
      <c r="E129" s="25"/>
      <c r="F129" s="27"/>
      <c r="G129" s="27"/>
      <c r="H129" s="31"/>
      <c r="I129" s="31"/>
      <c r="J129" s="31"/>
      <c r="K129" s="31"/>
      <c r="L129" s="31"/>
      <c r="M129" s="31"/>
      <c r="N129" s="31"/>
      <c r="O129" s="31"/>
      <c r="P129" s="31"/>
      <c r="Q129" s="31"/>
      <c r="R129" s="31"/>
      <c r="S129" s="31"/>
    </row>
    <row r="130" spans="1:21" x14ac:dyDescent="0.25">
      <c r="A130" s="21" t="s">
        <v>4</v>
      </c>
      <c r="B130" s="22" t="s">
        <v>159</v>
      </c>
      <c r="C130" s="23" t="s">
        <v>561</v>
      </c>
      <c r="D130" s="24" t="s">
        <v>705</v>
      </c>
      <c r="E130" s="25"/>
      <c r="F130" s="26" t="s">
        <v>905</v>
      </c>
      <c r="G130" s="27"/>
      <c r="H130" s="8"/>
      <c r="I130" s="8"/>
      <c r="J130" s="8"/>
      <c r="K130" s="8"/>
      <c r="L130" s="8"/>
      <c r="M130" s="28"/>
      <c r="N130" s="8"/>
      <c r="O130" s="28"/>
      <c r="P130" s="8"/>
      <c r="Q130" s="28"/>
      <c r="R130" s="28"/>
      <c r="S130" s="8"/>
      <c r="U130" s="29">
        <f>(H130+I130+J130+K130+L130+M130+N130+O130+P130+Q130+R130+S130)*100</f>
        <v>0</v>
      </c>
    </row>
    <row r="131" spans="1:21" s="2" customFormat="1" x14ac:dyDescent="0.25">
      <c r="A131" s="30"/>
      <c r="B131" s="19"/>
      <c r="C131" s="20"/>
      <c r="D131" s="12"/>
      <c r="E131" s="25"/>
      <c r="F131" s="27"/>
      <c r="G131" s="27"/>
      <c r="H131" s="31"/>
      <c r="I131" s="31"/>
      <c r="J131" s="31"/>
      <c r="K131" s="31"/>
      <c r="L131" s="31"/>
      <c r="M131" s="31"/>
      <c r="N131" s="31"/>
      <c r="O131" s="31"/>
      <c r="P131" s="31"/>
      <c r="Q131" s="31"/>
      <c r="R131" s="31"/>
      <c r="S131" s="31"/>
    </row>
    <row r="132" spans="1:21" x14ac:dyDescent="0.25">
      <c r="A132" s="21" t="s">
        <v>4</v>
      </c>
      <c r="B132" s="22" t="s">
        <v>160</v>
      </c>
      <c r="C132" s="23" t="s">
        <v>989</v>
      </c>
      <c r="D132" s="24" t="s">
        <v>705</v>
      </c>
      <c r="E132" s="25"/>
      <c r="F132" s="26" t="s">
        <v>905</v>
      </c>
      <c r="G132" s="27"/>
      <c r="H132" s="8"/>
      <c r="I132" s="8"/>
      <c r="J132" s="8"/>
      <c r="K132" s="8"/>
      <c r="L132" s="8"/>
      <c r="M132" s="28"/>
      <c r="N132" s="8"/>
      <c r="O132" s="28"/>
      <c r="P132" s="8"/>
      <c r="Q132" s="28"/>
      <c r="R132" s="28"/>
      <c r="S132" s="8"/>
      <c r="U132" s="29">
        <f>(H132+I132+J132+K132+L132+M132+N132+O132+P132+Q132+R132+S132)*100</f>
        <v>0</v>
      </c>
    </row>
    <row r="133" spans="1:21" x14ac:dyDescent="0.25">
      <c r="A133" s="21" t="s">
        <v>4</v>
      </c>
      <c r="B133" s="22" t="s">
        <v>19</v>
      </c>
      <c r="C133" s="23" t="s">
        <v>943</v>
      </c>
      <c r="D133" s="24" t="s">
        <v>62</v>
      </c>
      <c r="E133" s="25"/>
      <c r="F133" s="26">
        <v>37</v>
      </c>
      <c r="G133" s="27"/>
      <c r="H133" s="28"/>
      <c r="I133" s="28"/>
      <c r="J133" s="28"/>
      <c r="K133" s="8"/>
      <c r="L133" s="28"/>
      <c r="M133" s="28"/>
      <c r="N133" s="28"/>
      <c r="O133" s="28"/>
      <c r="P133" s="28"/>
      <c r="Q133" s="28"/>
      <c r="R133" s="28"/>
      <c r="S133" s="28"/>
      <c r="U133" s="29">
        <f>(H133+I133+J133+K133+L133+M133+N133+O133+P133+Q133+R133+S133)*28</f>
        <v>0</v>
      </c>
    </row>
    <row r="134" spans="1:21" x14ac:dyDescent="0.25">
      <c r="A134" s="21" t="s">
        <v>4</v>
      </c>
      <c r="B134" s="22" t="s">
        <v>20</v>
      </c>
      <c r="C134" s="23" t="s">
        <v>943</v>
      </c>
      <c r="D134" s="24" t="s">
        <v>61</v>
      </c>
      <c r="E134" s="25"/>
      <c r="F134" s="26">
        <v>37</v>
      </c>
      <c r="G134" s="27"/>
      <c r="H134" s="28"/>
      <c r="I134" s="28"/>
      <c r="J134" s="28"/>
      <c r="K134" s="8"/>
      <c r="L134" s="28"/>
      <c r="M134" s="28"/>
      <c r="N134" s="28"/>
      <c r="O134" s="28"/>
      <c r="P134" s="28"/>
      <c r="Q134" s="28"/>
      <c r="R134" s="28"/>
      <c r="S134" s="28"/>
      <c r="U134" s="29">
        <f>(H134+I134+J134+K134+L134+M134+N134+O134+P134+Q134+R134+S134)*40</f>
        <v>0</v>
      </c>
    </row>
    <row r="135" spans="1:21" x14ac:dyDescent="0.25">
      <c r="A135" s="21" t="s">
        <v>4</v>
      </c>
      <c r="B135" s="22" t="s">
        <v>21</v>
      </c>
      <c r="C135" s="23" t="s">
        <v>943</v>
      </c>
      <c r="D135" s="24" t="s">
        <v>1</v>
      </c>
      <c r="E135" s="25"/>
      <c r="F135" s="26">
        <v>37</v>
      </c>
      <c r="G135" s="27"/>
      <c r="H135" s="28"/>
      <c r="I135" s="28"/>
      <c r="J135" s="28"/>
      <c r="K135" s="8"/>
      <c r="L135" s="28"/>
      <c r="M135" s="28"/>
      <c r="N135" s="28"/>
      <c r="O135" s="28"/>
      <c r="P135" s="28"/>
      <c r="Q135" s="28"/>
      <c r="R135" s="28"/>
      <c r="S135" s="28"/>
      <c r="U135" s="29">
        <f>(H135+I135+J135+K135+L135+M135+N135+O135+P135+Q135+R135+S135)*84</f>
        <v>0</v>
      </c>
    </row>
    <row r="136" spans="1:21" x14ac:dyDescent="0.25">
      <c r="A136" s="21" t="s">
        <v>4</v>
      </c>
      <c r="B136" s="22" t="s">
        <v>22</v>
      </c>
      <c r="C136" s="23" t="s">
        <v>944</v>
      </c>
      <c r="D136" s="24" t="s">
        <v>61</v>
      </c>
      <c r="E136" s="25"/>
      <c r="F136" s="26">
        <v>37</v>
      </c>
      <c r="G136" s="27"/>
      <c r="H136" s="28"/>
      <c r="I136" s="28"/>
      <c r="J136" s="28"/>
      <c r="K136" s="8"/>
      <c r="L136" s="28"/>
      <c r="M136" s="28"/>
      <c r="N136" s="28"/>
      <c r="O136" s="28"/>
      <c r="P136" s="28"/>
      <c r="Q136" s="28"/>
      <c r="R136" s="28"/>
      <c r="S136" s="28"/>
      <c r="U136" s="29">
        <f>(H136+I136+J136+K136+L136+M136+N136+O136+P136+Q136+R136+S136)*40</f>
        <v>0</v>
      </c>
    </row>
    <row r="137" spans="1:21" x14ac:dyDescent="0.25">
      <c r="A137" s="21" t="s">
        <v>4</v>
      </c>
      <c r="B137" s="22" t="s">
        <v>23</v>
      </c>
      <c r="C137" s="23" t="s">
        <v>944</v>
      </c>
      <c r="D137" s="24" t="s">
        <v>1</v>
      </c>
      <c r="E137" s="25"/>
      <c r="F137" s="26">
        <v>37</v>
      </c>
      <c r="G137" s="27"/>
      <c r="H137" s="28"/>
      <c r="I137" s="28"/>
      <c r="J137" s="28"/>
      <c r="K137" s="8"/>
      <c r="L137" s="28"/>
      <c r="M137" s="28"/>
      <c r="N137" s="28"/>
      <c r="O137" s="28"/>
      <c r="P137" s="28"/>
      <c r="Q137" s="28"/>
      <c r="R137" s="28"/>
      <c r="S137" s="28"/>
      <c r="U137" s="29">
        <f t="shared" ref="U137:U138" si="18">(H137+I137+J137+K137+L137+M137+N137+O137+P137+Q137+R137+S137)*84</f>
        <v>0</v>
      </c>
    </row>
    <row r="138" spans="1:21" x14ac:dyDescent="0.25">
      <c r="A138" s="21" t="s">
        <v>4</v>
      </c>
      <c r="B138" s="22" t="s">
        <v>76</v>
      </c>
      <c r="C138" s="23" t="s">
        <v>990</v>
      </c>
      <c r="D138" s="24" t="s">
        <v>1</v>
      </c>
      <c r="E138" s="25"/>
      <c r="F138" s="26">
        <v>37</v>
      </c>
      <c r="G138" s="27"/>
      <c r="H138" s="28"/>
      <c r="I138" s="28"/>
      <c r="J138" s="28"/>
      <c r="K138" s="8"/>
      <c r="L138" s="28"/>
      <c r="M138" s="28"/>
      <c r="N138" s="28"/>
      <c r="O138" s="28"/>
      <c r="P138" s="28"/>
      <c r="Q138" s="28"/>
      <c r="R138" s="28"/>
      <c r="S138" s="28"/>
      <c r="U138" s="29">
        <f t="shared" si="18"/>
        <v>0</v>
      </c>
    </row>
    <row r="139" spans="1:21" x14ac:dyDescent="0.25">
      <c r="A139" s="21" t="s">
        <v>4</v>
      </c>
      <c r="B139" s="22" t="s">
        <v>24</v>
      </c>
      <c r="C139" s="23" t="s">
        <v>945</v>
      </c>
      <c r="D139" s="24" t="s">
        <v>61</v>
      </c>
      <c r="E139" s="25"/>
      <c r="F139" s="26">
        <v>37</v>
      </c>
      <c r="G139" s="27"/>
      <c r="H139" s="28"/>
      <c r="I139" s="28"/>
      <c r="J139" s="28"/>
      <c r="K139" s="8"/>
      <c r="L139" s="28"/>
      <c r="M139" s="28"/>
      <c r="N139" s="28"/>
      <c r="O139" s="28"/>
      <c r="P139" s="28"/>
      <c r="Q139" s="28"/>
      <c r="R139" s="28"/>
      <c r="S139" s="28"/>
      <c r="U139" s="29">
        <f>(H139+I139+J139+K139+L139+M139+N139+O139+P139+Q139+R139+S139)*40</f>
        <v>0</v>
      </c>
    </row>
    <row r="140" spans="1:21" x14ac:dyDescent="0.25">
      <c r="A140" s="21" t="s">
        <v>4</v>
      </c>
      <c r="B140" s="22" t="s">
        <v>25</v>
      </c>
      <c r="C140" s="23" t="s">
        <v>945</v>
      </c>
      <c r="D140" s="24" t="s">
        <v>1</v>
      </c>
      <c r="E140" s="25"/>
      <c r="F140" s="26">
        <v>37</v>
      </c>
      <c r="G140" s="27"/>
      <c r="H140" s="28"/>
      <c r="I140" s="28"/>
      <c r="J140" s="28"/>
      <c r="K140" s="8"/>
      <c r="L140" s="28"/>
      <c r="M140" s="28"/>
      <c r="N140" s="28"/>
      <c r="O140" s="28"/>
      <c r="P140" s="28"/>
      <c r="Q140" s="28"/>
      <c r="R140" s="28"/>
      <c r="S140" s="28"/>
      <c r="U140" s="29">
        <f>(H140+I140+J140+K140+L140+M140+N140+O140+P140+Q140+R140+S140)*84</f>
        <v>0</v>
      </c>
    </row>
    <row r="141" spans="1:21" x14ac:dyDescent="0.25">
      <c r="A141" s="21" t="s">
        <v>4</v>
      </c>
      <c r="B141" s="22" t="s">
        <v>26</v>
      </c>
      <c r="C141" s="23" t="s">
        <v>946</v>
      </c>
      <c r="D141" s="24" t="s">
        <v>61</v>
      </c>
      <c r="E141" s="25"/>
      <c r="F141" s="26">
        <v>37</v>
      </c>
      <c r="G141" s="27"/>
      <c r="H141" s="28"/>
      <c r="I141" s="28"/>
      <c r="J141" s="28"/>
      <c r="K141" s="8"/>
      <c r="L141" s="28"/>
      <c r="M141" s="28"/>
      <c r="N141" s="28"/>
      <c r="O141" s="28"/>
      <c r="P141" s="28"/>
      <c r="Q141" s="28"/>
      <c r="R141" s="28"/>
      <c r="S141" s="28"/>
      <c r="U141" s="29">
        <f>(H141+I141+J141+K141+L141+M141+N141+O141+P141+Q141+R141+S141)*40</f>
        <v>0</v>
      </c>
    </row>
    <row r="142" spans="1:21" x14ac:dyDescent="0.25">
      <c r="A142" s="21" t="s">
        <v>4</v>
      </c>
      <c r="B142" s="22" t="s">
        <v>27</v>
      </c>
      <c r="C142" s="23" t="s">
        <v>946</v>
      </c>
      <c r="D142" s="24" t="s">
        <v>1</v>
      </c>
      <c r="E142" s="25"/>
      <c r="F142" s="26">
        <v>37</v>
      </c>
      <c r="G142" s="27"/>
      <c r="H142" s="28"/>
      <c r="I142" s="28"/>
      <c r="J142" s="28"/>
      <c r="K142" s="8"/>
      <c r="L142" s="28"/>
      <c r="M142" s="28"/>
      <c r="N142" s="28"/>
      <c r="O142" s="28"/>
      <c r="P142" s="28"/>
      <c r="Q142" s="28"/>
      <c r="R142" s="28"/>
      <c r="S142" s="28"/>
      <c r="U142" s="29">
        <f>(H142+I142+J142+K142+L142+M142+N142+O142+P142+Q142+R142+S142)*84</f>
        <v>0</v>
      </c>
    </row>
    <row r="143" spans="1:21" x14ac:dyDescent="0.25">
      <c r="A143" s="21" t="s">
        <v>4</v>
      </c>
      <c r="B143" s="22" t="s">
        <v>28</v>
      </c>
      <c r="C143" s="23" t="s">
        <v>947</v>
      </c>
      <c r="D143" s="24" t="s">
        <v>61</v>
      </c>
      <c r="E143" s="25"/>
      <c r="F143" s="26">
        <v>37</v>
      </c>
      <c r="G143" s="27"/>
      <c r="H143" s="28"/>
      <c r="I143" s="28"/>
      <c r="J143" s="28"/>
      <c r="K143" s="8"/>
      <c r="L143" s="28"/>
      <c r="M143" s="28"/>
      <c r="N143" s="28"/>
      <c r="O143" s="28"/>
      <c r="P143" s="28"/>
      <c r="Q143" s="28"/>
      <c r="R143" s="28"/>
      <c r="S143" s="28"/>
      <c r="U143" s="29">
        <f>(H143+I143+J143+K143+L143+M143+N143+O143+P143+Q143+R143+S143)*40</f>
        <v>0</v>
      </c>
    </row>
    <row r="144" spans="1:21" x14ac:dyDescent="0.25">
      <c r="A144" s="21" t="s">
        <v>4</v>
      </c>
      <c r="B144" s="22" t="s">
        <v>29</v>
      </c>
      <c r="C144" s="23" t="s">
        <v>947</v>
      </c>
      <c r="D144" s="24" t="s">
        <v>1</v>
      </c>
      <c r="E144" s="25"/>
      <c r="F144" s="26">
        <v>37</v>
      </c>
      <c r="G144" s="27"/>
      <c r="H144" s="28"/>
      <c r="I144" s="28"/>
      <c r="J144" s="28"/>
      <c r="K144" s="8"/>
      <c r="L144" s="28"/>
      <c r="M144" s="28"/>
      <c r="N144" s="28"/>
      <c r="O144" s="28"/>
      <c r="P144" s="28"/>
      <c r="Q144" s="28"/>
      <c r="R144" s="28"/>
      <c r="S144" s="28"/>
      <c r="U144" s="29">
        <f>(H144+I144+J144+K144+L144+M144+N144+O144+P144+Q144+R144+S144)*84</f>
        <v>0</v>
      </c>
    </row>
    <row r="145" spans="1:21" x14ac:dyDescent="0.25">
      <c r="A145" s="21" t="s">
        <v>4</v>
      </c>
      <c r="B145" s="22" t="s">
        <v>30</v>
      </c>
      <c r="C145" s="23" t="s">
        <v>948</v>
      </c>
      <c r="D145" s="24" t="s">
        <v>61</v>
      </c>
      <c r="E145" s="25"/>
      <c r="F145" s="26">
        <v>37</v>
      </c>
      <c r="G145" s="27"/>
      <c r="H145" s="28"/>
      <c r="I145" s="28"/>
      <c r="J145" s="28"/>
      <c r="K145" s="8"/>
      <c r="L145" s="28"/>
      <c r="M145" s="28"/>
      <c r="N145" s="28"/>
      <c r="O145" s="28"/>
      <c r="P145" s="28"/>
      <c r="Q145" s="28"/>
      <c r="R145" s="28"/>
      <c r="S145" s="28"/>
      <c r="U145" s="29">
        <f>(H145+I145+J145+K145+L145+M145+N145+O145+P145+Q145+R145+S145)*40</f>
        <v>0</v>
      </c>
    </row>
    <row r="146" spans="1:21" x14ac:dyDescent="0.25">
      <c r="A146" s="21" t="s">
        <v>4</v>
      </c>
      <c r="B146" s="22" t="s">
        <v>31</v>
      </c>
      <c r="C146" s="23" t="s">
        <v>948</v>
      </c>
      <c r="D146" s="24" t="s">
        <v>1</v>
      </c>
      <c r="E146" s="25"/>
      <c r="F146" s="26">
        <v>37</v>
      </c>
      <c r="G146" s="27"/>
      <c r="H146" s="28"/>
      <c r="I146" s="28"/>
      <c r="J146" s="28"/>
      <c r="K146" s="8"/>
      <c r="L146" s="28"/>
      <c r="M146" s="28"/>
      <c r="N146" s="28"/>
      <c r="O146" s="28"/>
      <c r="P146" s="28"/>
      <c r="Q146" s="28"/>
      <c r="R146" s="28"/>
      <c r="S146" s="28"/>
      <c r="U146" s="29">
        <f>(H146+I146+J146+K146+L146+M146+N146+O146+P146+Q146+R146+S146)*84</f>
        <v>0</v>
      </c>
    </row>
    <row r="147" spans="1:21" x14ac:dyDescent="0.25">
      <c r="A147" s="21" t="s">
        <v>4</v>
      </c>
      <c r="B147" s="22" t="s">
        <v>1082</v>
      </c>
      <c r="C147" s="23" t="s">
        <v>991</v>
      </c>
      <c r="D147" s="24" t="s">
        <v>705</v>
      </c>
      <c r="E147" s="25"/>
      <c r="F147" s="26" t="s">
        <v>905</v>
      </c>
      <c r="G147" s="27"/>
      <c r="H147" s="8"/>
      <c r="I147" s="8"/>
      <c r="J147" s="8"/>
      <c r="K147" s="8"/>
      <c r="L147" s="8"/>
      <c r="M147" s="28"/>
      <c r="N147" s="8"/>
      <c r="O147" s="28"/>
      <c r="P147" s="8"/>
      <c r="Q147" s="28"/>
      <c r="R147" s="28"/>
      <c r="S147" s="8"/>
      <c r="U147" s="29">
        <f>(H147+I147+J147+K147+L147+M147+N147+O147+P147+Q147+R147+S147)*100</f>
        <v>0</v>
      </c>
    </row>
    <row r="148" spans="1:21" s="2" customFormat="1" x14ac:dyDescent="0.25">
      <c r="A148" s="30"/>
      <c r="B148" s="19"/>
      <c r="C148" s="20"/>
      <c r="D148" s="12"/>
      <c r="E148" s="25"/>
      <c r="F148" s="27"/>
      <c r="G148" s="27"/>
      <c r="H148" s="31"/>
      <c r="I148" s="31"/>
      <c r="J148" s="31"/>
      <c r="K148" s="31"/>
      <c r="L148" s="31"/>
      <c r="M148" s="31"/>
      <c r="N148" s="31"/>
      <c r="O148" s="31"/>
      <c r="P148" s="31"/>
      <c r="Q148" s="31"/>
      <c r="R148" s="31"/>
      <c r="S148" s="31"/>
    </row>
    <row r="149" spans="1:21" x14ac:dyDescent="0.25">
      <c r="A149" s="21" t="s">
        <v>4</v>
      </c>
      <c r="B149" s="22" t="s">
        <v>161</v>
      </c>
      <c r="C149" s="23" t="s">
        <v>733</v>
      </c>
      <c r="D149" s="24" t="s">
        <v>706</v>
      </c>
      <c r="E149" s="25"/>
      <c r="F149" s="26" t="s">
        <v>905</v>
      </c>
      <c r="G149" s="27"/>
      <c r="H149" s="8"/>
      <c r="I149" s="8"/>
      <c r="J149" s="8"/>
      <c r="K149" s="8"/>
      <c r="L149" s="8"/>
      <c r="M149" s="28"/>
      <c r="N149" s="8"/>
      <c r="O149" s="28"/>
      <c r="P149" s="8"/>
      <c r="Q149" s="28"/>
      <c r="R149" s="28"/>
      <c r="S149" s="8"/>
      <c r="U149" s="29">
        <f>(H149+I149+J149+K149+L149+M149+N149+O149+P149+Q149+R149+S149)*288</f>
        <v>0</v>
      </c>
    </row>
    <row r="150" spans="1:21" s="2" customFormat="1" x14ac:dyDescent="0.25">
      <c r="A150" s="30"/>
      <c r="B150" s="19"/>
      <c r="C150" s="20"/>
      <c r="D150" s="12"/>
      <c r="E150" s="25"/>
      <c r="F150" s="27"/>
      <c r="G150" s="27"/>
      <c r="H150" s="31"/>
      <c r="I150" s="31"/>
      <c r="J150" s="31"/>
      <c r="K150" s="31"/>
      <c r="L150" s="31"/>
      <c r="M150" s="31"/>
      <c r="N150" s="31"/>
      <c r="O150" s="31"/>
      <c r="P150" s="31"/>
      <c r="Q150" s="31"/>
      <c r="R150" s="31"/>
      <c r="S150" s="31"/>
    </row>
    <row r="151" spans="1:21" x14ac:dyDescent="0.25">
      <c r="A151" s="21" t="s">
        <v>4</v>
      </c>
      <c r="B151" s="22" t="s">
        <v>162</v>
      </c>
      <c r="C151" s="23" t="s">
        <v>734</v>
      </c>
      <c r="D151" s="24" t="s">
        <v>704</v>
      </c>
      <c r="E151" s="25"/>
      <c r="F151" s="26" t="s">
        <v>905</v>
      </c>
      <c r="G151" s="27"/>
      <c r="H151" s="8"/>
      <c r="I151" s="8"/>
      <c r="J151" s="8"/>
      <c r="K151" s="8"/>
      <c r="L151" s="8"/>
      <c r="M151" s="28"/>
      <c r="N151" s="8"/>
      <c r="O151" s="28"/>
      <c r="P151" s="8"/>
      <c r="Q151" s="28"/>
      <c r="R151" s="28"/>
      <c r="S151" s="8"/>
      <c r="U151" s="29">
        <f t="shared" ref="U151:U152" si="19">(H151+I151+J151+K151+L151+M151+N151+O151+P151+Q151+R151+S151)*50</f>
        <v>0</v>
      </c>
    </row>
    <row r="152" spans="1:21" x14ac:dyDescent="0.25">
      <c r="A152" s="21" t="s">
        <v>4</v>
      </c>
      <c r="B152" s="22" t="s">
        <v>163</v>
      </c>
      <c r="C152" s="23" t="s">
        <v>735</v>
      </c>
      <c r="D152" s="24" t="s">
        <v>704</v>
      </c>
      <c r="E152" s="25"/>
      <c r="F152" s="26" t="s">
        <v>905</v>
      </c>
      <c r="G152" s="27"/>
      <c r="H152" s="8"/>
      <c r="I152" s="8"/>
      <c r="J152" s="8"/>
      <c r="K152" s="8"/>
      <c r="L152" s="8"/>
      <c r="M152" s="28"/>
      <c r="N152" s="8"/>
      <c r="O152" s="28"/>
      <c r="P152" s="8"/>
      <c r="Q152" s="28"/>
      <c r="R152" s="28"/>
      <c r="S152" s="8"/>
      <c r="U152" s="29">
        <f t="shared" si="19"/>
        <v>0</v>
      </c>
    </row>
    <row r="153" spans="1:21" s="2" customFormat="1" x14ac:dyDescent="0.25">
      <c r="A153" s="30"/>
      <c r="B153" s="19"/>
      <c r="C153" s="20"/>
      <c r="D153" s="12"/>
      <c r="E153" s="25"/>
      <c r="F153" s="27"/>
      <c r="G153" s="27"/>
      <c r="H153" s="31"/>
      <c r="I153" s="31"/>
      <c r="J153" s="31"/>
      <c r="K153" s="31"/>
      <c r="L153" s="31"/>
      <c r="M153" s="31"/>
      <c r="N153" s="31"/>
      <c r="O153" s="31"/>
      <c r="P153" s="31"/>
      <c r="Q153" s="31"/>
      <c r="R153" s="31"/>
      <c r="S153" s="31"/>
    </row>
    <row r="154" spans="1:21" x14ac:dyDescent="0.25">
      <c r="A154" s="21" t="s">
        <v>4</v>
      </c>
      <c r="B154" s="22" t="s">
        <v>172</v>
      </c>
      <c r="C154" s="23" t="s">
        <v>736</v>
      </c>
      <c r="D154" s="24" t="s">
        <v>705</v>
      </c>
      <c r="E154" s="25"/>
      <c r="F154" s="26" t="s">
        <v>905</v>
      </c>
      <c r="G154" s="27"/>
      <c r="H154" s="8"/>
      <c r="I154" s="8"/>
      <c r="J154" s="8"/>
      <c r="K154" s="8"/>
      <c r="L154" s="8"/>
      <c r="M154" s="28"/>
      <c r="N154" s="8"/>
      <c r="O154" s="28"/>
      <c r="P154" s="8"/>
      <c r="Q154" s="28"/>
      <c r="R154" s="28"/>
      <c r="S154" s="8"/>
      <c r="U154" s="29">
        <f t="shared" ref="U154:U155" si="20">(H154+I154+J154+K154+L154+M154+N154+O154+P154+Q154+R154+S154)*100</f>
        <v>0</v>
      </c>
    </row>
    <row r="155" spans="1:21" x14ac:dyDescent="0.25">
      <c r="A155" s="21" t="s">
        <v>4</v>
      </c>
      <c r="B155" s="22" t="s">
        <v>173</v>
      </c>
      <c r="C155" s="23" t="s">
        <v>992</v>
      </c>
      <c r="D155" s="24" t="s">
        <v>705</v>
      </c>
      <c r="E155" s="25"/>
      <c r="F155" s="26" t="s">
        <v>905</v>
      </c>
      <c r="G155" s="27"/>
      <c r="H155" s="8"/>
      <c r="I155" s="8"/>
      <c r="J155" s="8"/>
      <c r="K155" s="8"/>
      <c r="L155" s="8"/>
      <c r="M155" s="28"/>
      <c r="N155" s="8"/>
      <c r="O155" s="28"/>
      <c r="P155" s="8"/>
      <c r="Q155" s="28"/>
      <c r="R155" s="28"/>
      <c r="S155" s="8"/>
      <c r="U155" s="29">
        <f t="shared" si="20"/>
        <v>0</v>
      </c>
    </row>
    <row r="156" spans="1:21" s="2" customFormat="1" x14ac:dyDescent="0.25">
      <c r="A156" s="30"/>
      <c r="B156" s="19"/>
      <c r="C156" s="20"/>
      <c r="D156" s="12"/>
      <c r="E156" s="25"/>
      <c r="F156" s="27"/>
      <c r="G156" s="27"/>
      <c r="H156" s="31"/>
      <c r="I156" s="31"/>
      <c r="J156" s="31"/>
      <c r="K156" s="31"/>
      <c r="L156" s="31"/>
      <c r="M156" s="31"/>
      <c r="N156" s="31"/>
      <c r="O156" s="31"/>
      <c r="P156" s="31"/>
      <c r="Q156" s="31"/>
      <c r="R156" s="31"/>
      <c r="S156" s="31"/>
    </row>
    <row r="157" spans="1:21" x14ac:dyDescent="0.25">
      <c r="A157" s="21" t="s">
        <v>4</v>
      </c>
      <c r="B157" s="22" t="s">
        <v>174</v>
      </c>
      <c r="C157" s="23" t="s">
        <v>993</v>
      </c>
      <c r="D157" s="24" t="s">
        <v>705</v>
      </c>
      <c r="E157" s="25"/>
      <c r="F157" s="26" t="s">
        <v>905</v>
      </c>
      <c r="G157" s="27"/>
      <c r="H157" s="8"/>
      <c r="I157" s="8"/>
      <c r="J157" s="8"/>
      <c r="K157" s="8"/>
      <c r="L157" s="8"/>
      <c r="M157" s="28"/>
      <c r="N157" s="8"/>
      <c r="O157" s="28"/>
      <c r="P157" s="8"/>
      <c r="Q157" s="28"/>
      <c r="R157" s="28"/>
      <c r="S157" s="8"/>
      <c r="U157" s="29">
        <f t="shared" ref="U157:U159" si="21">(H157+I157+J157+K157+L157+M157+N157+O157+P157+Q157+R157+S157)*100</f>
        <v>0</v>
      </c>
    </row>
    <row r="158" spans="1:21" x14ac:dyDescent="0.25">
      <c r="A158" s="21" t="s">
        <v>4</v>
      </c>
      <c r="B158" s="22" t="s">
        <v>176</v>
      </c>
      <c r="C158" s="23" t="s">
        <v>737</v>
      </c>
      <c r="D158" s="24" t="s">
        <v>705</v>
      </c>
      <c r="E158" s="25"/>
      <c r="F158" s="26" t="s">
        <v>905</v>
      </c>
      <c r="G158" s="27"/>
      <c r="H158" s="8"/>
      <c r="I158" s="8"/>
      <c r="J158" s="8"/>
      <c r="K158" s="8"/>
      <c r="L158" s="8"/>
      <c r="M158" s="28"/>
      <c r="N158" s="8"/>
      <c r="O158" s="28"/>
      <c r="P158" s="8"/>
      <c r="Q158" s="28"/>
      <c r="R158" s="28"/>
      <c r="S158" s="8"/>
      <c r="U158" s="29">
        <f t="shared" si="21"/>
        <v>0</v>
      </c>
    </row>
    <row r="159" spans="1:21" x14ac:dyDescent="0.25">
      <c r="A159" s="21" t="s">
        <v>4</v>
      </c>
      <c r="B159" s="22" t="s">
        <v>175</v>
      </c>
      <c r="C159" s="23" t="s">
        <v>897</v>
      </c>
      <c r="D159" s="24" t="s">
        <v>705</v>
      </c>
      <c r="E159" s="25"/>
      <c r="F159" s="26" t="s">
        <v>905</v>
      </c>
      <c r="G159" s="27"/>
      <c r="H159" s="8"/>
      <c r="I159" s="8"/>
      <c r="J159" s="8"/>
      <c r="K159" s="8"/>
      <c r="L159" s="8"/>
      <c r="M159" s="28"/>
      <c r="N159" s="8"/>
      <c r="O159" s="28"/>
      <c r="P159" s="8"/>
      <c r="Q159" s="28"/>
      <c r="R159" s="28"/>
      <c r="S159" s="8"/>
      <c r="U159" s="29">
        <f t="shared" si="21"/>
        <v>0</v>
      </c>
    </row>
    <row r="160" spans="1:21" s="2" customFormat="1" x14ac:dyDescent="0.25">
      <c r="A160" s="30"/>
      <c r="B160" s="19"/>
      <c r="C160" s="20"/>
      <c r="D160" s="12"/>
      <c r="E160" s="25"/>
      <c r="F160" s="27"/>
      <c r="G160" s="27"/>
      <c r="H160" s="31"/>
      <c r="I160" s="31"/>
      <c r="J160" s="31"/>
      <c r="K160" s="31"/>
      <c r="L160" s="31"/>
      <c r="M160" s="31"/>
      <c r="N160" s="31"/>
      <c r="O160" s="31"/>
      <c r="P160" s="31"/>
      <c r="Q160" s="31"/>
      <c r="R160" s="31"/>
      <c r="S160" s="31"/>
    </row>
    <row r="161" spans="1:21" x14ac:dyDescent="0.25">
      <c r="A161" s="21" t="s">
        <v>4</v>
      </c>
      <c r="B161" s="22" t="s">
        <v>1083</v>
      </c>
      <c r="C161" s="23" t="s">
        <v>738</v>
      </c>
      <c r="D161" s="24" t="s">
        <v>705</v>
      </c>
      <c r="E161" s="25"/>
      <c r="F161" s="26" t="s">
        <v>905</v>
      </c>
      <c r="G161" s="27"/>
      <c r="H161" s="8"/>
      <c r="I161" s="8"/>
      <c r="J161" s="8"/>
      <c r="K161" s="8"/>
      <c r="L161" s="8"/>
      <c r="M161" s="28"/>
      <c r="N161" s="8"/>
      <c r="O161" s="28"/>
      <c r="P161" s="8"/>
      <c r="Q161" s="28"/>
      <c r="R161" s="28"/>
      <c r="S161" s="8"/>
      <c r="U161" s="29">
        <f t="shared" ref="U161:U163" si="22">(H161+I161+J161+K161+L161+M161+N161+O161+P161+Q161+R161+S161)*100</f>
        <v>0</v>
      </c>
    </row>
    <row r="162" spans="1:21" x14ac:dyDescent="0.25">
      <c r="A162" s="21" t="s">
        <v>4</v>
      </c>
      <c r="B162" s="22" t="s">
        <v>1084</v>
      </c>
      <c r="C162" s="23" t="s">
        <v>739</v>
      </c>
      <c r="D162" s="24" t="s">
        <v>705</v>
      </c>
      <c r="E162" s="25"/>
      <c r="F162" s="26" t="s">
        <v>905</v>
      </c>
      <c r="G162" s="27"/>
      <c r="H162" s="8"/>
      <c r="I162" s="8"/>
      <c r="J162" s="8"/>
      <c r="K162" s="8"/>
      <c r="L162" s="8"/>
      <c r="M162" s="28"/>
      <c r="N162" s="8"/>
      <c r="O162" s="28"/>
      <c r="P162" s="8"/>
      <c r="Q162" s="28"/>
      <c r="R162" s="28"/>
      <c r="S162" s="8"/>
      <c r="U162" s="29">
        <f t="shared" si="22"/>
        <v>0</v>
      </c>
    </row>
    <row r="163" spans="1:21" x14ac:dyDescent="0.25">
      <c r="A163" s="21" t="s">
        <v>4</v>
      </c>
      <c r="B163" s="22" t="s">
        <v>1085</v>
      </c>
      <c r="C163" s="23" t="s">
        <v>740</v>
      </c>
      <c r="D163" s="24" t="s">
        <v>705</v>
      </c>
      <c r="E163" s="25"/>
      <c r="F163" s="26" t="s">
        <v>905</v>
      </c>
      <c r="G163" s="27"/>
      <c r="H163" s="8"/>
      <c r="I163" s="8"/>
      <c r="J163" s="8"/>
      <c r="K163" s="8"/>
      <c r="L163" s="8"/>
      <c r="M163" s="28"/>
      <c r="N163" s="8"/>
      <c r="O163" s="28"/>
      <c r="P163" s="8"/>
      <c r="Q163" s="28"/>
      <c r="R163" s="28"/>
      <c r="S163" s="8"/>
      <c r="U163" s="29">
        <f t="shared" si="22"/>
        <v>0</v>
      </c>
    </row>
    <row r="164" spans="1:21" s="2" customFormat="1" x14ac:dyDescent="0.25">
      <c r="A164" s="30"/>
      <c r="B164" s="19"/>
      <c r="C164" s="20"/>
      <c r="D164" s="12"/>
      <c r="E164" s="25"/>
      <c r="F164" s="27"/>
      <c r="G164" s="27"/>
      <c r="H164" s="31"/>
      <c r="I164" s="31"/>
      <c r="J164" s="31"/>
      <c r="K164" s="31"/>
      <c r="L164" s="31"/>
      <c r="M164" s="31"/>
      <c r="N164" s="31"/>
      <c r="O164" s="31"/>
      <c r="P164" s="31"/>
      <c r="Q164" s="31"/>
      <c r="R164" s="31"/>
      <c r="S164" s="31"/>
    </row>
    <row r="165" spans="1:21" x14ac:dyDescent="0.25">
      <c r="A165" s="21" t="s">
        <v>4</v>
      </c>
      <c r="B165" s="22" t="s">
        <v>1086</v>
      </c>
      <c r="C165" s="23" t="s">
        <v>562</v>
      </c>
      <c r="D165" s="24" t="s">
        <v>705</v>
      </c>
      <c r="E165" s="25"/>
      <c r="F165" s="26" t="s">
        <v>905</v>
      </c>
      <c r="G165" s="27"/>
      <c r="H165" s="8"/>
      <c r="I165" s="8"/>
      <c r="J165" s="8"/>
      <c r="K165" s="8"/>
      <c r="L165" s="8"/>
      <c r="M165" s="28"/>
      <c r="N165" s="8"/>
      <c r="O165" s="28"/>
      <c r="P165" s="8"/>
      <c r="Q165" s="28"/>
      <c r="R165" s="28"/>
      <c r="S165" s="8"/>
      <c r="U165" s="29">
        <f>(H165+I165+J165+K165+L165+M165+N165+O165+P165+Q165+R165+S165)*100</f>
        <v>0</v>
      </c>
    </row>
    <row r="166" spans="1:21" s="2" customFormat="1" x14ac:dyDescent="0.25">
      <c r="A166" s="30"/>
      <c r="B166" s="19"/>
      <c r="C166" s="20"/>
      <c r="D166" s="12"/>
      <c r="E166" s="25"/>
      <c r="F166" s="27"/>
      <c r="G166" s="27"/>
      <c r="H166" s="31"/>
      <c r="I166" s="31"/>
      <c r="J166" s="31"/>
      <c r="K166" s="31"/>
      <c r="L166" s="31"/>
      <c r="M166" s="31"/>
      <c r="N166" s="31"/>
      <c r="O166" s="31"/>
      <c r="P166" s="31"/>
      <c r="Q166" s="31"/>
      <c r="R166" s="31"/>
      <c r="S166" s="31"/>
    </row>
    <row r="167" spans="1:21" x14ac:dyDescent="0.25">
      <c r="A167" s="32" t="s">
        <v>64</v>
      </c>
      <c r="B167" s="22" t="s">
        <v>190</v>
      </c>
      <c r="C167" s="23" t="s">
        <v>512</v>
      </c>
      <c r="D167" s="24" t="s">
        <v>707</v>
      </c>
      <c r="E167" s="25"/>
      <c r="F167" s="26" t="s">
        <v>905</v>
      </c>
      <c r="G167" s="27"/>
      <c r="H167" s="8"/>
      <c r="I167" s="8"/>
      <c r="J167" s="8"/>
      <c r="K167" s="8"/>
      <c r="L167" s="8"/>
      <c r="M167" s="28"/>
      <c r="N167" s="8"/>
      <c r="O167" s="28"/>
      <c r="P167" s="8"/>
      <c r="Q167" s="28"/>
      <c r="R167" s="28"/>
      <c r="S167" s="8"/>
      <c r="U167" s="29">
        <f t="shared" ref="U167:U180" si="23">(H167+I167+J167+K167+L167+M167+N167+O167+P167+Q167+R167+S167)*288</f>
        <v>0</v>
      </c>
    </row>
    <row r="168" spans="1:21" x14ac:dyDescent="0.25">
      <c r="A168" s="32" t="s">
        <v>64</v>
      </c>
      <c r="B168" s="22" t="s">
        <v>177</v>
      </c>
      <c r="C168" s="23" t="s">
        <v>563</v>
      </c>
      <c r="D168" s="24" t="s">
        <v>707</v>
      </c>
      <c r="E168" s="25"/>
      <c r="F168" s="26" t="s">
        <v>905</v>
      </c>
      <c r="G168" s="27"/>
      <c r="H168" s="8"/>
      <c r="I168" s="8"/>
      <c r="J168" s="8"/>
      <c r="K168" s="8"/>
      <c r="L168" s="8"/>
      <c r="M168" s="28"/>
      <c r="N168" s="8"/>
      <c r="O168" s="28"/>
      <c r="P168" s="8"/>
      <c r="Q168" s="28"/>
      <c r="R168" s="28"/>
      <c r="S168" s="8"/>
      <c r="U168" s="29">
        <f t="shared" si="23"/>
        <v>0</v>
      </c>
    </row>
    <row r="169" spans="1:21" x14ac:dyDescent="0.25">
      <c r="A169" s="32" t="s">
        <v>64</v>
      </c>
      <c r="B169" s="22" t="s">
        <v>178</v>
      </c>
      <c r="C169" s="23" t="s">
        <v>509</v>
      </c>
      <c r="D169" s="24" t="s">
        <v>707</v>
      </c>
      <c r="E169" s="25"/>
      <c r="F169" s="26" t="s">
        <v>905</v>
      </c>
      <c r="G169" s="27"/>
      <c r="H169" s="8"/>
      <c r="I169" s="8"/>
      <c r="J169" s="8"/>
      <c r="K169" s="8"/>
      <c r="L169" s="8"/>
      <c r="M169" s="28"/>
      <c r="N169" s="8"/>
      <c r="O169" s="28"/>
      <c r="P169" s="8"/>
      <c r="Q169" s="28"/>
      <c r="R169" s="28"/>
      <c r="S169" s="8"/>
      <c r="U169" s="29">
        <f t="shared" si="23"/>
        <v>0</v>
      </c>
    </row>
    <row r="170" spans="1:21" x14ac:dyDescent="0.25">
      <c r="A170" s="32" t="s">
        <v>64</v>
      </c>
      <c r="B170" s="22" t="s">
        <v>183</v>
      </c>
      <c r="C170" s="23" t="s">
        <v>564</v>
      </c>
      <c r="D170" s="24" t="s">
        <v>707</v>
      </c>
      <c r="E170" s="25"/>
      <c r="F170" s="26" t="s">
        <v>905</v>
      </c>
      <c r="G170" s="27"/>
      <c r="H170" s="8"/>
      <c r="I170" s="8"/>
      <c r="J170" s="8"/>
      <c r="K170" s="8"/>
      <c r="L170" s="8"/>
      <c r="M170" s="28"/>
      <c r="N170" s="8"/>
      <c r="O170" s="28"/>
      <c r="P170" s="8"/>
      <c r="Q170" s="28"/>
      <c r="R170" s="28"/>
      <c r="S170" s="8"/>
      <c r="U170" s="29">
        <f t="shared" si="23"/>
        <v>0</v>
      </c>
    </row>
    <row r="171" spans="1:21" x14ac:dyDescent="0.25">
      <c r="A171" s="32" t="s">
        <v>64</v>
      </c>
      <c r="B171" s="22" t="s">
        <v>184</v>
      </c>
      <c r="C171" s="23" t="s">
        <v>565</v>
      </c>
      <c r="D171" s="24" t="s">
        <v>707</v>
      </c>
      <c r="E171" s="25"/>
      <c r="F171" s="26" t="s">
        <v>905</v>
      </c>
      <c r="G171" s="27"/>
      <c r="H171" s="8"/>
      <c r="I171" s="8"/>
      <c r="J171" s="8"/>
      <c r="K171" s="8"/>
      <c r="L171" s="8"/>
      <c r="M171" s="28"/>
      <c r="N171" s="8"/>
      <c r="O171" s="28"/>
      <c r="P171" s="8"/>
      <c r="Q171" s="28"/>
      <c r="R171" s="28"/>
      <c r="S171" s="8"/>
      <c r="U171" s="29">
        <f t="shared" si="23"/>
        <v>0</v>
      </c>
    </row>
    <row r="172" spans="1:21" x14ac:dyDescent="0.25">
      <c r="A172" s="32" t="s">
        <v>64</v>
      </c>
      <c r="B172" s="22" t="s">
        <v>185</v>
      </c>
      <c r="C172" s="23" t="s">
        <v>566</v>
      </c>
      <c r="D172" s="24" t="s">
        <v>707</v>
      </c>
      <c r="E172" s="25"/>
      <c r="F172" s="26" t="s">
        <v>905</v>
      </c>
      <c r="G172" s="27"/>
      <c r="H172" s="8"/>
      <c r="I172" s="8"/>
      <c r="J172" s="8"/>
      <c r="K172" s="8"/>
      <c r="L172" s="8"/>
      <c r="M172" s="28"/>
      <c r="N172" s="8"/>
      <c r="O172" s="28"/>
      <c r="P172" s="8"/>
      <c r="Q172" s="28"/>
      <c r="R172" s="28"/>
      <c r="S172" s="8"/>
      <c r="U172" s="29">
        <f t="shared" si="23"/>
        <v>0</v>
      </c>
    </row>
    <row r="173" spans="1:21" x14ac:dyDescent="0.25">
      <c r="A173" s="32" t="s">
        <v>64</v>
      </c>
      <c r="B173" s="22" t="s">
        <v>187</v>
      </c>
      <c r="C173" s="23" t="s">
        <v>510</v>
      </c>
      <c r="D173" s="24" t="s">
        <v>707</v>
      </c>
      <c r="E173" s="25"/>
      <c r="F173" s="26" t="s">
        <v>905</v>
      </c>
      <c r="G173" s="27"/>
      <c r="H173" s="8"/>
      <c r="I173" s="8"/>
      <c r="J173" s="8"/>
      <c r="K173" s="8"/>
      <c r="L173" s="8"/>
      <c r="M173" s="28"/>
      <c r="N173" s="8"/>
      <c r="O173" s="28"/>
      <c r="P173" s="8"/>
      <c r="Q173" s="28"/>
      <c r="R173" s="28"/>
      <c r="S173" s="8"/>
      <c r="U173" s="29">
        <f t="shared" si="23"/>
        <v>0</v>
      </c>
    </row>
    <row r="174" spans="1:21" x14ac:dyDescent="0.25">
      <c r="A174" s="32" t="s">
        <v>64</v>
      </c>
      <c r="B174" s="22" t="s">
        <v>188</v>
      </c>
      <c r="C174" s="23" t="s">
        <v>511</v>
      </c>
      <c r="D174" s="24" t="s">
        <v>707</v>
      </c>
      <c r="E174" s="25"/>
      <c r="F174" s="26" t="s">
        <v>905</v>
      </c>
      <c r="G174" s="27"/>
      <c r="H174" s="8"/>
      <c r="I174" s="8"/>
      <c r="J174" s="8"/>
      <c r="K174" s="8"/>
      <c r="L174" s="8"/>
      <c r="M174" s="28"/>
      <c r="N174" s="8"/>
      <c r="O174" s="28"/>
      <c r="P174" s="8"/>
      <c r="Q174" s="28"/>
      <c r="R174" s="28"/>
      <c r="S174" s="8"/>
      <c r="U174" s="29">
        <f t="shared" si="23"/>
        <v>0</v>
      </c>
    </row>
    <row r="175" spans="1:21" x14ac:dyDescent="0.25">
      <c r="A175" s="32" t="s">
        <v>64</v>
      </c>
      <c r="B175" s="22" t="s">
        <v>179</v>
      </c>
      <c r="C175" s="23" t="s">
        <v>924</v>
      </c>
      <c r="D175" s="24" t="s">
        <v>707</v>
      </c>
      <c r="E175" s="25"/>
      <c r="F175" s="26" t="s">
        <v>905</v>
      </c>
      <c r="G175" s="27"/>
      <c r="H175" s="8"/>
      <c r="I175" s="8"/>
      <c r="J175" s="8"/>
      <c r="K175" s="8"/>
      <c r="L175" s="8"/>
      <c r="M175" s="28"/>
      <c r="N175" s="8"/>
      <c r="O175" s="28"/>
      <c r="P175" s="8"/>
      <c r="Q175" s="28"/>
      <c r="R175" s="28"/>
      <c r="S175" s="8"/>
      <c r="U175" s="29">
        <f t="shared" si="23"/>
        <v>0</v>
      </c>
    </row>
    <row r="176" spans="1:21" x14ac:dyDescent="0.25">
      <c r="A176" s="32" t="s">
        <v>64</v>
      </c>
      <c r="B176" s="22" t="s">
        <v>182</v>
      </c>
      <c r="C176" s="23" t="s">
        <v>925</v>
      </c>
      <c r="D176" s="24" t="s">
        <v>707</v>
      </c>
      <c r="E176" s="25"/>
      <c r="F176" s="26" t="s">
        <v>905</v>
      </c>
      <c r="G176" s="27"/>
      <c r="H176" s="8"/>
      <c r="I176" s="8"/>
      <c r="J176" s="8"/>
      <c r="K176" s="8"/>
      <c r="L176" s="8"/>
      <c r="M176" s="28"/>
      <c r="N176" s="8"/>
      <c r="O176" s="28"/>
      <c r="P176" s="8"/>
      <c r="Q176" s="28"/>
      <c r="R176" s="28"/>
      <c r="S176" s="8"/>
      <c r="U176" s="29">
        <f t="shared" si="23"/>
        <v>0</v>
      </c>
    </row>
    <row r="177" spans="1:21" x14ac:dyDescent="0.25">
      <c r="A177" s="32" t="s">
        <v>64</v>
      </c>
      <c r="B177" s="22" t="s">
        <v>181</v>
      </c>
      <c r="C177" s="23" t="s">
        <v>926</v>
      </c>
      <c r="D177" s="24" t="s">
        <v>707</v>
      </c>
      <c r="E177" s="25"/>
      <c r="F177" s="26" t="s">
        <v>905</v>
      </c>
      <c r="G177" s="27"/>
      <c r="H177" s="8"/>
      <c r="I177" s="8"/>
      <c r="J177" s="8"/>
      <c r="K177" s="8"/>
      <c r="L177" s="8"/>
      <c r="M177" s="28"/>
      <c r="N177" s="8"/>
      <c r="O177" s="28"/>
      <c r="P177" s="8"/>
      <c r="Q177" s="28"/>
      <c r="R177" s="28"/>
      <c r="S177" s="8"/>
      <c r="U177" s="29">
        <f t="shared" si="23"/>
        <v>0</v>
      </c>
    </row>
    <row r="178" spans="1:21" x14ac:dyDescent="0.25">
      <c r="A178" s="32" t="s">
        <v>64</v>
      </c>
      <c r="B178" s="22" t="s">
        <v>186</v>
      </c>
      <c r="C178" s="23" t="s">
        <v>927</v>
      </c>
      <c r="D178" s="24" t="s">
        <v>707</v>
      </c>
      <c r="E178" s="25"/>
      <c r="F178" s="26" t="s">
        <v>905</v>
      </c>
      <c r="G178" s="27"/>
      <c r="H178" s="8"/>
      <c r="I178" s="8"/>
      <c r="J178" s="8"/>
      <c r="K178" s="8"/>
      <c r="L178" s="8"/>
      <c r="M178" s="28"/>
      <c r="N178" s="8"/>
      <c r="O178" s="28"/>
      <c r="P178" s="8"/>
      <c r="Q178" s="28"/>
      <c r="R178" s="28"/>
      <c r="S178" s="8"/>
      <c r="U178" s="29">
        <f t="shared" si="23"/>
        <v>0</v>
      </c>
    </row>
    <row r="179" spans="1:21" x14ac:dyDescent="0.25">
      <c r="A179" s="32" t="s">
        <v>64</v>
      </c>
      <c r="B179" s="22" t="s">
        <v>189</v>
      </c>
      <c r="C179" s="23" t="s">
        <v>928</v>
      </c>
      <c r="D179" s="24" t="s">
        <v>707</v>
      </c>
      <c r="E179" s="25"/>
      <c r="F179" s="26" t="s">
        <v>905</v>
      </c>
      <c r="G179" s="27"/>
      <c r="H179" s="8"/>
      <c r="I179" s="8"/>
      <c r="J179" s="8"/>
      <c r="K179" s="8"/>
      <c r="L179" s="8"/>
      <c r="M179" s="28"/>
      <c r="N179" s="8"/>
      <c r="O179" s="28"/>
      <c r="P179" s="8"/>
      <c r="Q179" s="28"/>
      <c r="R179" s="28"/>
      <c r="S179" s="8"/>
      <c r="U179" s="29">
        <f t="shared" si="23"/>
        <v>0</v>
      </c>
    </row>
    <row r="180" spans="1:21" x14ac:dyDescent="0.25">
      <c r="A180" s="32" t="s">
        <v>64</v>
      </c>
      <c r="B180" s="22" t="s">
        <v>180</v>
      </c>
      <c r="C180" s="23" t="s">
        <v>929</v>
      </c>
      <c r="D180" s="24" t="s">
        <v>707</v>
      </c>
      <c r="E180" s="25"/>
      <c r="F180" s="26" t="s">
        <v>905</v>
      </c>
      <c r="G180" s="27"/>
      <c r="H180" s="8"/>
      <c r="I180" s="8"/>
      <c r="J180" s="8"/>
      <c r="K180" s="8"/>
      <c r="L180" s="8"/>
      <c r="M180" s="28"/>
      <c r="N180" s="8"/>
      <c r="O180" s="28"/>
      <c r="P180" s="8"/>
      <c r="Q180" s="28"/>
      <c r="R180" s="28"/>
      <c r="S180" s="8"/>
      <c r="U180" s="29">
        <f t="shared" si="23"/>
        <v>0</v>
      </c>
    </row>
    <row r="181" spans="1:21" s="2" customFormat="1" x14ac:dyDescent="0.25">
      <c r="A181" s="33"/>
      <c r="B181" s="19"/>
      <c r="C181" s="20"/>
      <c r="D181" s="12"/>
      <c r="E181" s="25"/>
      <c r="F181" s="27"/>
      <c r="G181" s="27"/>
      <c r="H181" s="31"/>
      <c r="I181" s="31"/>
      <c r="J181" s="31"/>
      <c r="K181" s="31"/>
      <c r="L181" s="31"/>
      <c r="M181" s="31"/>
      <c r="N181" s="31"/>
      <c r="O181" s="31"/>
      <c r="P181" s="31"/>
      <c r="Q181" s="31"/>
      <c r="R181" s="31"/>
      <c r="S181" s="31"/>
    </row>
    <row r="182" spans="1:21" x14ac:dyDescent="0.25">
      <c r="A182" s="21" t="s">
        <v>4</v>
      </c>
      <c r="B182" s="22" t="s">
        <v>77</v>
      </c>
      <c r="C182" s="23" t="s">
        <v>949</v>
      </c>
      <c r="D182" s="24" t="s">
        <v>1</v>
      </c>
      <c r="E182" s="25"/>
      <c r="F182" s="26">
        <v>37</v>
      </c>
      <c r="G182" s="27"/>
      <c r="H182" s="28"/>
      <c r="I182" s="28"/>
      <c r="J182" s="28"/>
      <c r="K182" s="8"/>
      <c r="L182" s="28"/>
      <c r="M182" s="28"/>
      <c r="N182" s="28"/>
      <c r="O182" s="28"/>
      <c r="P182" s="28"/>
      <c r="Q182" s="28"/>
      <c r="R182" s="28"/>
      <c r="S182" s="28"/>
      <c r="U182" s="29">
        <f>(H182+I182+J182+K182+L182+M182+N182+O182+P182+Q182+R182+S182)*84</f>
        <v>0</v>
      </c>
    </row>
    <row r="183" spans="1:21" s="2" customFormat="1" x14ac:dyDescent="0.25">
      <c r="A183" s="30"/>
      <c r="B183" s="19"/>
      <c r="C183" s="20"/>
      <c r="D183" s="12"/>
      <c r="E183" s="25"/>
      <c r="F183" s="27"/>
      <c r="G183" s="27"/>
      <c r="H183" s="31"/>
      <c r="I183" s="31"/>
      <c r="J183" s="31"/>
      <c r="K183" s="31"/>
      <c r="L183" s="31"/>
      <c r="M183" s="31"/>
      <c r="N183" s="31"/>
      <c r="O183" s="31"/>
      <c r="P183" s="31"/>
      <c r="Q183" s="31"/>
      <c r="R183" s="31"/>
      <c r="S183" s="31"/>
    </row>
    <row r="184" spans="1:21" x14ac:dyDescent="0.25">
      <c r="A184" s="21" t="s">
        <v>4</v>
      </c>
      <c r="B184" s="22" t="s">
        <v>191</v>
      </c>
      <c r="C184" s="23" t="s">
        <v>741</v>
      </c>
      <c r="D184" s="24" t="s">
        <v>705</v>
      </c>
      <c r="E184" s="25"/>
      <c r="F184" s="26" t="s">
        <v>905</v>
      </c>
      <c r="G184" s="27"/>
      <c r="H184" s="8"/>
      <c r="I184" s="8"/>
      <c r="J184" s="8"/>
      <c r="K184" s="8"/>
      <c r="L184" s="8"/>
      <c r="M184" s="28"/>
      <c r="N184" s="8"/>
      <c r="O184" s="28"/>
      <c r="P184" s="8"/>
      <c r="Q184" s="28"/>
      <c r="R184" s="28"/>
      <c r="S184" s="8"/>
      <c r="U184" s="29">
        <f>(H184+I184+J184+K184+L184+M184+N184+O184+P184+Q184+R184+S184)*100</f>
        <v>0</v>
      </c>
    </row>
    <row r="185" spans="1:21" s="2" customFormat="1" x14ac:dyDescent="0.25">
      <c r="A185" s="30"/>
      <c r="B185" s="19"/>
      <c r="C185" s="20"/>
      <c r="D185" s="12"/>
      <c r="E185" s="25"/>
      <c r="F185" s="27"/>
      <c r="G185" s="27"/>
      <c r="H185" s="31"/>
      <c r="I185" s="31"/>
      <c r="J185" s="31"/>
      <c r="K185" s="31"/>
      <c r="L185" s="31"/>
      <c r="M185" s="31"/>
      <c r="N185" s="31"/>
      <c r="O185" s="31"/>
      <c r="P185" s="31"/>
      <c r="Q185" s="31"/>
      <c r="R185" s="31"/>
      <c r="S185" s="31"/>
    </row>
    <row r="186" spans="1:21" x14ac:dyDescent="0.25">
      <c r="A186" s="32" t="s">
        <v>64</v>
      </c>
      <c r="B186" s="22" t="s">
        <v>164</v>
      </c>
      <c r="C186" s="23" t="s">
        <v>742</v>
      </c>
      <c r="D186" s="24" t="s">
        <v>706</v>
      </c>
      <c r="E186" s="25"/>
      <c r="F186" s="26" t="s">
        <v>905</v>
      </c>
      <c r="G186" s="27"/>
      <c r="H186" s="8"/>
      <c r="I186" s="8"/>
      <c r="J186" s="8"/>
      <c r="K186" s="8"/>
      <c r="L186" s="8"/>
      <c r="M186" s="28"/>
      <c r="N186" s="8"/>
      <c r="O186" s="28"/>
      <c r="P186" s="8"/>
      <c r="Q186" s="28"/>
      <c r="R186" s="28"/>
      <c r="S186" s="8"/>
      <c r="U186" s="29">
        <f t="shared" ref="U186:U191" si="24">(H186+I186+J186+K186+L186+M186+N186+O186+P186+Q186+R186+S186)*288</f>
        <v>0</v>
      </c>
    </row>
    <row r="187" spans="1:21" x14ac:dyDescent="0.25">
      <c r="A187" s="32" t="s">
        <v>64</v>
      </c>
      <c r="B187" s="22" t="s">
        <v>166</v>
      </c>
      <c r="C187" s="23" t="s">
        <v>567</v>
      </c>
      <c r="D187" s="24" t="s">
        <v>706</v>
      </c>
      <c r="E187" s="25"/>
      <c r="F187" s="26" t="s">
        <v>905</v>
      </c>
      <c r="G187" s="27"/>
      <c r="H187" s="8"/>
      <c r="I187" s="8"/>
      <c r="J187" s="8"/>
      <c r="K187" s="8"/>
      <c r="L187" s="8"/>
      <c r="M187" s="28"/>
      <c r="N187" s="8"/>
      <c r="O187" s="28"/>
      <c r="P187" s="8"/>
      <c r="Q187" s="28"/>
      <c r="R187" s="28"/>
      <c r="S187" s="8"/>
      <c r="U187" s="29">
        <f t="shared" si="24"/>
        <v>0</v>
      </c>
    </row>
    <row r="188" spans="1:21" x14ac:dyDescent="0.25">
      <c r="A188" s="32" t="s">
        <v>64</v>
      </c>
      <c r="B188" s="22" t="s">
        <v>192</v>
      </c>
      <c r="C188" s="23" t="s">
        <v>744</v>
      </c>
      <c r="D188" s="24" t="s">
        <v>706</v>
      </c>
      <c r="E188" s="25"/>
      <c r="F188" s="26" t="s">
        <v>905</v>
      </c>
      <c r="G188" s="27"/>
      <c r="H188" s="8"/>
      <c r="I188" s="8"/>
      <c r="J188" s="8"/>
      <c r="K188" s="8"/>
      <c r="L188" s="8"/>
      <c r="M188" s="28"/>
      <c r="N188" s="8"/>
      <c r="O188" s="28"/>
      <c r="P188" s="8"/>
      <c r="Q188" s="28"/>
      <c r="R188" s="28"/>
      <c r="S188" s="8"/>
      <c r="U188" s="29">
        <f t="shared" si="24"/>
        <v>0</v>
      </c>
    </row>
    <row r="189" spans="1:21" x14ac:dyDescent="0.25">
      <c r="A189" s="32" t="s">
        <v>64</v>
      </c>
      <c r="B189" s="22" t="s">
        <v>193</v>
      </c>
      <c r="C189" s="23" t="s">
        <v>745</v>
      </c>
      <c r="D189" s="24" t="s">
        <v>706</v>
      </c>
      <c r="E189" s="25"/>
      <c r="F189" s="26" t="s">
        <v>905</v>
      </c>
      <c r="G189" s="27"/>
      <c r="H189" s="8"/>
      <c r="I189" s="8"/>
      <c r="J189" s="8"/>
      <c r="K189" s="8"/>
      <c r="L189" s="8"/>
      <c r="M189" s="28"/>
      <c r="N189" s="8"/>
      <c r="O189" s="28"/>
      <c r="P189" s="8"/>
      <c r="Q189" s="28"/>
      <c r="R189" s="28"/>
      <c r="S189" s="8"/>
      <c r="U189" s="29">
        <f t="shared" si="24"/>
        <v>0</v>
      </c>
    </row>
    <row r="190" spans="1:21" x14ac:dyDescent="0.25">
      <c r="A190" s="32" t="s">
        <v>64</v>
      </c>
      <c r="B190" s="22" t="s">
        <v>195</v>
      </c>
      <c r="C190" s="23" t="s">
        <v>746</v>
      </c>
      <c r="D190" s="24" t="s">
        <v>706</v>
      </c>
      <c r="E190" s="25"/>
      <c r="F190" s="26" t="s">
        <v>905</v>
      </c>
      <c r="G190" s="27"/>
      <c r="H190" s="8"/>
      <c r="I190" s="8"/>
      <c r="J190" s="8"/>
      <c r="K190" s="8"/>
      <c r="L190" s="8"/>
      <c r="M190" s="28"/>
      <c r="N190" s="8"/>
      <c r="O190" s="28"/>
      <c r="P190" s="8"/>
      <c r="Q190" s="28"/>
      <c r="R190" s="28"/>
      <c r="S190" s="8"/>
      <c r="U190" s="29">
        <f t="shared" si="24"/>
        <v>0</v>
      </c>
    </row>
    <row r="191" spans="1:21" x14ac:dyDescent="0.25">
      <c r="A191" s="32" t="s">
        <v>64</v>
      </c>
      <c r="B191" s="22" t="s">
        <v>194</v>
      </c>
      <c r="C191" s="23" t="s">
        <v>743</v>
      </c>
      <c r="D191" s="24" t="s">
        <v>706</v>
      </c>
      <c r="E191" s="25"/>
      <c r="F191" s="26" t="s">
        <v>905</v>
      </c>
      <c r="G191" s="27"/>
      <c r="H191" s="8"/>
      <c r="I191" s="8"/>
      <c r="J191" s="8"/>
      <c r="K191" s="8"/>
      <c r="L191" s="8"/>
      <c r="M191" s="28"/>
      <c r="N191" s="8"/>
      <c r="O191" s="28"/>
      <c r="P191" s="8"/>
      <c r="Q191" s="28"/>
      <c r="R191" s="28"/>
      <c r="S191" s="8"/>
      <c r="U191" s="29">
        <f t="shared" si="24"/>
        <v>0</v>
      </c>
    </row>
    <row r="192" spans="1:21" x14ac:dyDescent="0.25">
      <c r="A192" s="32" t="s">
        <v>64</v>
      </c>
      <c r="B192" s="22" t="s">
        <v>167</v>
      </c>
      <c r="C192" s="23" t="s">
        <v>747</v>
      </c>
      <c r="D192" s="24" t="s">
        <v>704</v>
      </c>
      <c r="E192" s="25"/>
      <c r="F192" s="26" t="s">
        <v>905</v>
      </c>
      <c r="G192" s="27"/>
      <c r="H192" s="8"/>
      <c r="I192" s="8"/>
      <c r="J192" s="8"/>
      <c r="K192" s="8"/>
      <c r="L192" s="8"/>
      <c r="M192" s="28"/>
      <c r="N192" s="8"/>
      <c r="O192" s="28"/>
      <c r="P192" s="8"/>
      <c r="Q192" s="28"/>
      <c r="R192" s="28"/>
      <c r="S192" s="8"/>
      <c r="U192" s="29">
        <f t="shared" ref="U192:U196" si="25">(H192+I192+J192+K192+L192+M192+N192+O192+P192+Q192+R192+S192)*50</f>
        <v>0</v>
      </c>
    </row>
    <row r="193" spans="1:21" x14ac:dyDescent="0.25">
      <c r="A193" s="32" t="s">
        <v>64</v>
      </c>
      <c r="B193" s="22" t="s">
        <v>168</v>
      </c>
      <c r="C193" s="23" t="s">
        <v>748</v>
      </c>
      <c r="D193" s="24" t="s">
        <v>704</v>
      </c>
      <c r="E193" s="25"/>
      <c r="F193" s="26" t="s">
        <v>905</v>
      </c>
      <c r="G193" s="27"/>
      <c r="H193" s="8"/>
      <c r="I193" s="8"/>
      <c r="J193" s="8"/>
      <c r="K193" s="8"/>
      <c r="L193" s="8"/>
      <c r="M193" s="28"/>
      <c r="N193" s="8"/>
      <c r="O193" s="28"/>
      <c r="P193" s="8"/>
      <c r="Q193" s="28"/>
      <c r="R193" s="28"/>
      <c r="S193" s="8"/>
      <c r="U193" s="29">
        <f t="shared" si="25"/>
        <v>0</v>
      </c>
    </row>
    <row r="194" spans="1:21" x14ac:dyDescent="0.25">
      <c r="A194" s="32" t="s">
        <v>64</v>
      </c>
      <c r="B194" s="22" t="s">
        <v>169</v>
      </c>
      <c r="C194" s="23" t="s">
        <v>749</v>
      </c>
      <c r="D194" s="24" t="s">
        <v>704</v>
      </c>
      <c r="E194" s="25"/>
      <c r="F194" s="26" t="s">
        <v>905</v>
      </c>
      <c r="G194" s="27"/>
      <c r="H194" s="8"/>
      <c r="I194" s="8"/>
      <c r="J194" s="8"/>
      <c r="K194" s="8"/>
      <c r="L194" s="8"/>
      <c r="M194" s="28"/>
      <c r="N194" s="8"/>
      <c r="O194" s="28"/>
      <c r="P194" s="8"/>
      <c r="Q194" s="28"/>
      <c r="R194" s="28"/>
      <c r="S194" s="8"/>
      <c r="U194" s="29">
        <f t="shared" si="25"/>
        <v>0</v>
      </c>
    </row>
    <row r="195" spans="1:21" ht="30" x14ac:dyDescent="0.25">
      <c r="A195" s="32" t="s">
        <v>64</v>
      </c>
      <c r="B195" s="22" t="s">
        <v>170</v>
      </c>
      <c r="C195" s="34" t="s">
        <v>750</v>
      </c>
      <c r="D195" s="24" t="s">
        <v>704</v>
      </c>
      <c r="E195" s="25"/>
      <c r="F195" s="26" t="s">
        <v>905</v>
      </c>
      <c r="G195" s="27"/>
      <c r="H195" s="8"/>
      <c r="I195" s="8"/>
      <c r="J195" s="8"/>
      <c r="K195" s="8"/>
      <c r="L195" s="8"/>
      <c r="M195" s="28"/>
      <c r="N195" s="8"/>
      <c r="O195" s="28"/>
      <c r="P195" s="8"/>
      <c r="Q195" s="28"/>
      <c r="R195" s="28"/>
      <c r="S195" s="8"/>
      <c r="U195" s="29">
        <f t="shared" si="25"/>
        <v>0</v>
      </c>
    </row>
    <row r="196" spans="1:21" x14ac:dyDescent="0.25">
      <c r="A196" s="32" t="s">
        <v>64</v>
      </c>
      <c r="B196" s="22" t="s">
        <v>171</v>
      </c>
      <c r="C196" s="23" t="s">
        <v>751</v>
      </c>
      <c r="D196" s="24" t="s">
        <v>704</v>
      </c>
      <c r="E196" s="25"/>
      <c r="F196" s="26" t="s">
        <v>905</v>
      </c>
      <c r="G196" s="27"/>
      <c r="H196" s="8"/>
      <c r="I196" s="8"/>
      <c r="J196" s="8"/>
      <c r="K196" s="8"/>
      <c r="L196" s="8"/>
      <c r="M196" s="28"/>
      <c r="N196" s="8"/>
      <c r="O196" s="28"/>
      <c r="P196" s="8"/>
      <c r="Q196" s="28"/>
      <c r="R196" s="28"/>
      <c r="S196" s="8"/>
      <c r="U196" s="29">
        <f t="shared" si="25"/>
        <v>0</v>
      </c>
    </row>
    <row r="197" spans="1:21" x14ac:dyDescent="0.25">
      <c r="A197" s="32" t="s">
        <v>64</v>
      </c>
      <c r="B197" s="22" t="s">
        <v>165</v>
      </c>
      <c r="C197" s="23" t="s">
        <v>568</v>
      </c>
      <c r="D197" s="24" t="s">
        <v>706</v>
      </c>
      <c r="E197" s="25"/>
      <c r="F197" s="26" t="s">
        <v>905</v>
      </c>
      <c r="G197" s="27"/>
      <c r="H197" s="8"/>
      <c r="I197" s="8"/>
      <c r="J197" s="8"/>
      <c r="K197" s="8"/>
      <c r="L197" s="8"/>
      <c r="M197" s="28"/>
      <c r="N197" s="8"/>
      <c r="O197" s="28"/>
      <c r="P197" s="8"/>
      <c r="Q197" s="28"/>
      <c r="R197" s="28"/>
      <c r="S197" s="8"/>
      <c r="U197" s="29">
        <f t="shared" ref="U197:U199" si="26">(H197+I197+J197+K197+L197+M197+N197+O197+P197+Q197+R197+S197)*288</f>
        <v>0</v>
      </c>
    </row>
    <row r="198" spans="1:21" x14ac:dyDescent="0.25">
      <c r="A198" s="32" t="s">
        <v>64</v>
      </c>
      <c r="B198" s="22" t="s">
        <v>197</v>
      </c>
      <c r="C198" s="23" t="s">
        <v>570</v>
      </c>
      <c r="D198" s="24" t="s">
        <v>706</v>
      </c>
      <c r="E198" s="25"/>
      <c r="F198" s="26" t="s">
        <v>905</v>
      </c>
      <c r="G198" s="27"/>
      <c r="H198" s="8"/>
      <c r="I198" s="8"/>
      <c r="J198" s="8"/>
      <c r="K198" s="8"/>
      <c r="L198" s="8"/>
      <c r="M198" s="28"/>
      <c r="N198" s="8"/>
      <c r="O198" s="28"/>
      <c r="P198" s="8"/>
      <c r="Q198" s="28"/>
      <c r="R198" s="28"/>
      <c r="S198" s="8"/>
      <c r="U198" s="29">
        <f t="shared" si="26"/>
        <v>0</v>
      </c>
    </row>
    <row r="199" spans="1:21" x14ac:dyDescent="0.25">
      <c r="A199" s="32" t="s">
        <v>64</v>
      </c>
      <c r="B199" s="22" t="s">
        <v>196</v>
      </c>
      <c r="C199" s="23" t="s">
        <v>569</v>
      </c>
      <c r="D199" s="24" t="s">
        <v>706</v>
      </c>
      <c r="E199" s="25"/>
      <c r="F199" s="26" t="s">
        <v>905</v>
      </c>
      <c r="G199" s="27"/>
      <c r="H199" s="8"/>
      <c r="I199" s="8"/>
      <c r="J199" s="8"/>
      <c r="K199" s="8"/>
      <c r="L199" s="8"/>
      <c r="M199" s="28"/>
      <c r="N199" s="8"/>
      <c r="O199" s="28"/>
      <c r="P199" s="8"/>
      <c r="Q199" s="28"/>
      <c r="R199" s="28"/>
      <c r="S199" s="8"/>
      <c r="U199" s="29">
        <f t="shared" si="26"/>
        <v>0</v>
      </c>
    </row>
    <row r="200" spans="1:21" x14ac:dyDescent="0.25">
      <c r="A200" s="32" t="s">
        <v>64</v>
      </c>
      <c r="B200" s="22" t="s">
        <v>1087</v>
      </c>
      <c r="C200" s="23" t="s">
        <v>1048</v>
      </c>
      <c r="D200" s="24" t="s">
        <v>705</v>
      </c>
      <c r="E200" s="25"/>
      <c r="F200" s="26" t="s">
        <v>905</v>
      </c>
      <c r="G200" s="27"/>
      <c r="H200" s="8"/>
      <c r="I200" s="8"/>
      <c r="J200" s="8"/>
      <c r="K200" s="8"/>
      <c r="L200" s="8"/>
      <c r="M200" s="28"/>
      <c r="N200" s="8"/>
      <c r="O200" s="28"/>
      <c r="P200" s="8"/>
      <c r="Q200" s="28"/>
      <c r="R200" s="28"/>
      <c r="S200" s="8"/>
      <c r="U200" s="29">
        <f>(H200+I200+J200+K200+L200+M200+N200+O200+P200+Q200+R200+S200)*100</f>
        <v>0</v>
      </c>
    </row>
    <row r="201" spans="1:21" x14ac:dyDescent="0.25">
      <c r="A201" s="32" t="s">
        <v>64</v>
      </c>
      <c r="B201" s="22" t="s">
        <v>198</v>
      </c>
      <c r="C201" s="23" t="s">
        <v>571</v>
      </c>
      <c r="D201" s="24" t="s">
        <v>706</v>
      </c>
      <c r="E201" s="25"/>
      <c r="F201" s="26" t="s">
        <v>905</v>
      </c>
      <c r="G201" s="27"/>
      <c r="H201" s="8"/>
      <c r="I201" s="8"/>
      <c r="J201" s="8"/>
      <c r="K201" s="8"/>
      <c r="L201" s="8"/>
      <c r="M201" s="28"/>
      <c r="N201" s="8"/>
      <c r="O201" s="28"/>
      <c r="P201" s="8"/>
      <c r="Q201" s="28"/>
      <c r="R201" s="28"/>
      <c r="S201" s="8"/>
      <c r="U201" s="29">
        <f t="shared" ref="U201:U210" si="27">(H201+I201+J201+K201+L201+M201+N201+O201+P201+Q201+R201+S201)*288</f>
        <v>0</v>
      </c>
    </row>
    <row r="202" spans="1:21" x14ac:dyDescent="0.25">
      <c r="A202" s="32" t="s">
        <v>64</v>
      </c>
      <c r="B202" s="22" t="s">
        <v>199</v>
      </c>
      <c r="C202" s="23" t="s">
        <v>573</v>
      </c>
      <c r="D202" s="24" t="s">
        <v>706</v>
      </c>
      <c r="E202" s="25"/>
      <c r="F202" s="26" t="s">
        <v>905</v>
      </c>
      <c r="G202" s="27"/>
      <c r="H202" s="8"/>
      <c r="I202" s="8"/>
      <c r="J202" s="8"/>
      <c r="K202" s="8"/>
      <c r="L202" s="8"/>
      <c r="M202" s="28"/>
      <c r="N202" s="8"/>
      <c r="O202" s="28"/>
      <c r="P202" s="8"/>
      <c r="Q202" s="28"/>
      <c r="R202" s="28"/>
      <c r="S202" s="8"/>
      <c r="U202" s="29">
        <f t="shared" si="27"/>
        <v>0</v>
      </c>
    </row>
    <row r="203" spans="1:21" x14ac:dyDescent="0.25">
      <c r="A203" s="32" t="s">
        <v>64</v>
      </c>
      <c r="B203" s="22" t="s">
        <v>200</v>
      </c>
      <c r="C203" s="23" t="s">
        <v>574</v>
      </c>
      <c r="D203" s="24" t="s">
        <v>706</v>
      </c>
      <c r="E203" s="25"/>
      <c r="F203" s="26" t="s">
        <v>905</v>
      </c>
      <c r="G203" s="27"/>
      <c r="H203" s="8"/>
      <c r="I203" s="8"/>
      <c r="J203" s="8"/>
      <c r="K203" s="8"/>
      <c r="L203" s="8"/>
      <c r="M203" s="28"/>
      <c r="N203" s="8"/>
      <c r="O203" s="28"/>
      <c r="P203" s="8"/>
      <c r="Q203" s="28"/>
      <c r="R203" s="28"/>
      <c r="S203" s="8"/>
      <c r="U203" s="29">
        <f t="shared" si="27"/>
        <v>0</v>
      </c>
    </row>
    <row r="204" spans="1:21" x14ac:dyDescent="0.25">
      <c r="A204" s="32" t="s">
        <v>64</v>
      </c>
      <c r="B204" s="22" t="s">
        <v>201</v>
      </c>
      <c r="C204" s="23" t="s">
        <v>572</v>
      </c>
      <c r="D204" s="24" t="s">
        <v>706</v>
      </c>
      <c r="E204" s="25"/>
      <c r="F204" s="26" t="s">
        <v>905</v>
      </c>
      <c r="G204" s="27"/>
      <c r="H204" s="8"/>
      <c r="I204" s="8"/>
      <c r="J204" s="8"/>
      <c r="K204" s="8"/>
      <c r="L204" s="8"/>
      <c r="M204" s="28"/>
      <c r="N204" s="8"/>
      <c r="O204" s="28"/>
      <c r="P204" s="8"/>
      <c r="Q204" s="28"/>
      <c r="R204" s="28"/>
      <c r="S204" s="8"/>
      <c r="U204" s="29">
        <f t="shared" si="27"/>
        <v>0</v>
      </c>
    </row>
    <row r="205" spans="1:21" x14ac:dyDescent="0.25">
      <c r="A205" s="32" t="s">
        <v>64</v>
      </c>
      <c r="B205" s="22" t="s">
        <v>202</v>
      </c>
      <c r="C205" s="23" t="s">
        <v>1049</v>
      </c>
      <c r="D205" s="24" t="s">
        <v>706</v>
      </c>
      <c r="E205" s="25"/>
      <c r="F205" s="26" t="s">
        <v>905</v>
      </c>
      <c r="G205" s="27"/>
      <c r="H205" s="8"/>
      <c r="I205" s="8"/>
      <c r="J205" s="8"/>
      <c r="K205" s="8"/>
      <c r="L205" s="8"/>
      <c r="M205" s="28"/>
      <c r="N205" s="8"/>
      <c r="O205" s="28"/>
      <c r="P205" s="8"/>
      <c r="Q205" s="28"/>
      <c r="R205" s="28"/>
      <c r="S205" s="8"/>
      <c r="U205" s="29">
        <f t="shared" si="27"/>
        <v>0</v>
      </c>
    </row>
    <row r="206" spans="1:21" x14ac:dyDescent="0.25">
      <c r="A206" s="32" t="s">
        <v>64</v>
      </c>
      <c r="B206" s="22" t="s">
        <v>203</v>
      </c>
      <c r="C206" s="23" t="s">
        <v>575</v>
      </c>
      <c r="D206" s="24" t="s">
        <v>706</v>
      </c>
      <c r="E206" s="25"/>
      <c r="F206" s="26" t="s">
        <v>905</v>
      </c>
      <c r="G206" s="27"/>
      <c r="H206" s="8"/>
      <c r="I206" s="8"/>
      <c r="J206" s="8"/>
      <c r="K206" s="8"/>
      <c r="L206" s="8"/>
      <c r="M206" s="28"/>
      <c r="N206" s="8"/>
      <c r="O206" s="28"/>
      <c r="P206" s="8"/>
      <c r="Q206" s="28"/>
      <c r="R206" s="28"/>
      <c r="S206" s="8"/>
      <c r="U206" s="29">
        <f t="shared" si="27"/>
        <v>0</v>
      </c>
    </row>
    <row r="207" spans="1:21" x14ac:dyDescent="0.25">
      <c r="A207" s="32" t="s">
        <v>64</v>
      </c>
      <c r="B207" s="22" t="s">
        <v>204</v>
      </c>
      <c r="C207" s="23" t="s">
        <v>577</v>
      </c>
      <c r="D207" s="24" t="s">
        <v>706</v>
      </c>
      <c r="E207" s="25"/>
      <c r="F207" s="26" t="s">
        <v>905</v>
      </c>
      <c r="G207" s="27"/>
      <c r="H207" s="8"/>
      <c r="I207" s="8"/>
      <c r="J207" s="8"/>
      <c r="K207" s="8"/>
      <c r="L207" s="8"/>
      <c r="M207" s="28"/>
      <c r="N207" s="8"/>
      <c r="O207" s="28"/>
      <c r="P207" s="8"/>
      <c r="Q207" s="28"/>
      <c r="R207" s="28"/>
      <c r="S207" s="8"/>
      <c r="U207" s="29">
        <f t="shared" si="27"/>
        <v>0</v>
      </c>
    </row>
    <row r="208" spans="1:21" x14ac:dyDescent="0.25">
      <c r="A208" s="32" t="s">
        <v>64</v>
      </c>
      <c r="B208" s="22" t="s">
        <v>205</v>
      </c>
      <c r="C208" s="23" t="s">
        <v>578</v>
      </c>
      <c r="D208" s="24" t="s">
        <v>706</v>
      </c>
      <c r="E208" s="25"/>
      <c r="F208" s="26" t="s">
        <v>905</v>
      </c>
      <c r="G208" s="27"/>
      <c r="H208" s="8"/>
      <c r="I208" s="8"/>
      <c r="J208" s="8"/>
      <c r="K208" s="8"/>
      <c r="L208" s="8"/>
      <c r="M208" s="28"/>
      <c r="N208" s="8"/>
      <c r="O208" s="28"/>
      <c r="P208" s="8"/>
      <c r="Q208" s="28"/>
      <c r="R208" s="28"/>
      <c r="S208" s="8"/>
      <c r="U208" s="29">
        <f t="shared" si="27"/>
        <v>0</v>
      </c>
    </row>
    <row r="209" spans="1:21" x14ac:dyDescent="0.25">
      <c r="A209" s="32" t="s">
        <v>64</v>
      </c>
      <c r="B209" s="22" t="s">
        <v>206</v>
      </c>
      <c r="C209" s="23" t="s">
        <v>579</v>
      </c>
      <c r="D209" s="24" t="s">
        <v>706</v>
      </c>
      <c r="E209" s="25"/>
      <c r="F209" s="26" t="s">
        <v>905</v>
      </c>
      <c r="G209" s="27"/>
      <c r="H209" s="8"/>
      <c r="I209" s="8"/>
      <c r="J209" s="8"/>
      <c r="K209" s="8"/>
      <c r="L209" s="8"/>
      <c r="M209" s="28"/>
      <c r="N209" s="8"/>
      <c r="O209" s="28"/>
      <c r="P209" s="8"/>
      <c r="Q209" s="28"/>
      <c r="R209" s="28"/>
      <c r="S209" s="8"/>
      <c r="U209" s="29">
        <f t="shared" si="27"/>
        <v>0</v>
      </c>
    </row>
    <row r="210" spans="1:21" x14ac:dyDescent="0.25">
      <c r="A210" s="32" t="s">
        <v>64</v>
      </c>
      <c r="B210" s="22" t="s">
        <v>207</v>
      </c>
      <c r="C210" s="23" t="s">
        <v>576</v>
      </c>
      <c r="D210" s="24" t="s">
        <v>706</v>
      </c>
      <c r="E210" s="25"/>
      <c r="F210" s="26" t="s">
        <v>905</v>
      </c>
      <c r="G210" s="27"/>
      <c r="H210" s="8"/>
      <c r="I210" s="8"/>
      <c r="J210" s="8"/>
      <c r="K210" s="8"/>
      <c r="L210" s="8"/>
      <c r="M210" s="28"/>
      <c r="N210" s="8"/>
      <c r="O210" s="28"/>
      <c r="P210" s="8"/>
      <c r="Q210" s="28"/>
      <c r="R210" s="28"/>
      <c r="S210" s="8"/>
      <c r="U210" s="29">
        <f t="shared" si="27"/>
        <v>0</v>
      </c>
    </row>
    <row r="211" spans="1:21" s="2" customFormat="1" x14ac:dyDescent="0.25">
      <c r="A211" s="33"/>
      <c r="B211" s="19"/>
      <c r="C211" s="20"/>
      <c r="D211" s="12"/>
      <c r="E211" s="25"/>
      <c r="F211" s="27"/>
      <c r="G211" s="27"/>
      <c r="H211" s="31"/>
      <c r="I211" s="31"/>
      <c r="J211" s="31"/>
      <c r="K211" s="31"/>
      <c r="L211" s="31"/>
      <c r="M211" s="31"/>
      <c r="N211" s="31"/>
      <c r="O211" s="31"/>
      <c r="P211" s="31"/>
      <c r="Q211" s="31"/>
      <c r="R211" s="31"/>
      <c r="S211" s="31"/>
    </row>
    <row r="212" spans="1:21" x14ac:dyDescent="0.25">
      <c r="A212" s="21" t="s">
        <v>4</v>
      </c>
      <c r="B212" s="22" t="s">
        <v>208</v>
      </c>
      <c r="C212" s="23" t="s">
        <v>752</v>
      </c>
      <c r="D212" s="24" t="s">
        <v>705</v>
      </c>
      <c r="E212" s="25"/>
      <c r="F212" s="26" t="s">
        <v>905</v>
      </c>
      <c r="G212" s="27"/>
      <c r="H212" s="8"/>
      <c r="I212" s="8"/>
      <c r="J212" s="8"/>
      <c r="K212" s="8"/>
      <c r="L212" s="8"/>
      <c r="M212" s="28"/>
      <c r="N212" s="8"/>
      <c r="O212" s="28"/>
      <c r="P212" s="8"/>
      <c r="Q212" s="28"/>
      <c r="R212" s="28"/>
      <c r="S212" s="8"/>
      <c r="U212" s="29">
        <f>(H212+I212+J212+K212+L212+M212+N212+O212+P212+Q212+R212+S212)*100</f>
        <v>0</v>
      </c>
    </row>
    <row r="213" spans="1:21" s="2" customFormat="1" x14ac:dyDescent="0.25">
      <c r="A213" s="30"/>
      <c r="B213" s="19"/>
      <c r="C213" s="20"/>
      <c r="D213" s="12"/>
      <c r="E213" s="25"/>
      <c r="F213" s="27"/>
      <c r="G213" s="27"/>
      <c r="H213" s="31"/>
      <c r="I213" s="31"/>
      <c r="J213" s="31"/>
      <c r="K213" s="31"/>
      <c r="L213" s="31"/>
      <c r="M213" s="31"/>
      <c r="N213" s="31"/>
      <c r="O213" s="31"/>
      <c r="P213" s="31"/>
      <c r="Q213" s="31"/>
      <c r="R213" s="31"/>
      <c r="S213" s="31"/>
    </row>
    <row r="214" spans="1:21" x14ac:dyDescent="0.25">
      <c r="A214" s="21" t="s">
        <v>4</v>
      </c>
      <c r="B214" s="22" t="s">
        <v>78</v>
      </c>
      <c r="C214" s="23" t="s">
        <v>99</v>
      </c>
      <c r="D214" s="24" t="s">
        <v>1</v>
      </c>
      <c r="E214" s="25"/>
      <c r="F214" s="26">
        <v>37</v>
      </c>
      <c r="G214" s="27"/>
      <c r="H214" s="28"/>
      <c r="I214" s="28"/>
      <c r="J214" s="28"/>
      <c r="K214" s="8"/>
      <c r="L214" s="28"/>
      <c r="M214" s="28"/>
      <c r="N214" s="28"/>
      <c r="O214" s="28"/>
      <c r="P214" s="28"/>
      <c r="Q214" s="28"/>
      <c r="R214" s="28"/>
      <c r="S214" s="28"/>
      <c r="U214" s="29">
        <f t="shared" ref="U214:U216" si="28">(H214+I214+J214+K214+L214+M214+N214+O214+P214+Q214+R214+S214)*84</f>
        <v>0</v>
      </c>
    </row>
    <row r="215" spans="1:21" x14ac:dyDescent="0.25">
      <c r="A215" s="21" t="s">
        <v>4</v>
      </c>
      <c r="B215" s="22" t="s">
        <v>79</v>
      </c>
      <c r="C215" s="23" t="s">
        <v>100</v>
      </c>
      <c r="D215" s="24" t="s">
        <v>1</v>
      </c>
      <c r="E215" s="25"/>
      <c r="F215" s="26">
        <v>37</v>
      </c>
      <c r="G215" s="27"/>
      <c r="H215" s="28"/>
      <c r="I215" s="28"/>
      <c r="J215" s="28"/>
      <c r="K215" s="8"/>
      <c r="L215" s="28"/>
      <c r="M215" s="28"/>
      <c r="N215" s="28"/>
      <c r="O215" s="28"/>
      <c r="P215" s="28"/>
      <c r="Q215" s="28"/>
      <c r="R215" s="28"/>
      <c r="S215" s="28"/>
      <c r="U215" s="29">
        <f t="shared" si="28"/>
        <v>0</v>
      </c>
    </row>
    <row r="216" spans="1:21" x14ac:dyDescent="0.25">
      <c r="A216" s="21" t="s">
        <v>4</v>
      </c>
      <c r="B216" s="22" t="s">
        <v>80</v>
      </c>
      <c r="C216" s="23" t="s">
        <v>950</v>
      </c>
      <c r="D216" s="24" t="s">
        <v>1</v>
      </c>
      <c r="E216" s="25"/>
      <c r="F216" s="26">
        <v>37</v>
      </c>
      <c r="G216" s="27"/>
      <c r="H216" s="28"/>
      <c r="I216" s="28"/>
      <c r="J216" s="28"/>
      <c r="K216" s="8"/>
      <c r="L216" s="28"/>
      <c r="M216" s="28"/>
      <c r="N216" s="28"/>
      <c r="O216" s="28"/>
      <c r="P216" s="28"/>
      <c r="Q216" s="28"/>
      <c r="R216" s="28"/>
      <c r="S216" s="28"/>
      <c r="U216" s="29">
        <f t="shared" si="28"/>
        <v>0</v>
      </c>
    </row>
    <row r="217" spans="1:21" s="2" customFormat="1" x14ac:dyDescent="0.25">
      <c r="A217" s="30"/>
      <c r="B217" s="19"/>
      <c r="C217" s="20"/>
      <c r="D217" s="12"/>
      <c r="E217" s="25"/>
      <c r="F217" s="27"/>
      <c r="G217" s="27"/>
      <c r="H217" s="31"/>
      <c r="I217" s="31"/>
      <c r="J217" s="31"/>
      <c r="K217" s="31"/>
      <c r="L217" s="31"/>
      <c r="M217" s="31"/>
      <c r="N217" s="31"/>
      <c r="O217" s="31"/>
      <c r="P217" s="31"/>
      <c r="Q217" s="31"/>
      <c r="R217" s="31"/>
      <c r="S217" s="31"/>
    </row>
    <row r="218" spans="1:21" x14ac:dyDescent="0.25">
      <c r="A218" s="21" t="s">
        <v>4</v>
      </c>
      <c r="B218" s="22" t="s">
        <v>212</v>
      </c>
      <c r="C218" s="23" t="s">
        <v>753</v>
      </c>
      <c r="D218" s="24" t="s">
        <v>705</v>
      </c>
      <c r="E218" s="25"/>
      <c r="F218" s="26" t="s">
        <v>905</v>
      </c>
      <c r="G218" s="27"/>
      <c r="H218" s="8"/>
      <c r="I218" s="8"/>
      <c r="J218" s="8"/>
      <c r="K218" s="8"/>
      <c r="L218" s="8"/>
      <c r="M218" s="28"/>
      <c r="N218" s="8"/>
      <c r="O218" s="28"/>
      <c r="P218" s="8"/>
      <c r="Q218" s="28"/>
      <c r="R218" s="28"/>
      <c r="S218" s="8"/>
      <c r="U218" s="29">
        <f t="shared" ref="U218:U219" si="29">(H218+I218+J218+K218+L218+M218+N218+O218+P218+Q218+R218+S218)*100</f>
        <v>0</v>
      </c>
    </row>
    <row r="219" spans="1:21" x14ac:dyDescent="0.25">
      <c r="A219" s="21" t="s">
        <v>4</v>
      </c>
      <c r="B219" s="22" t="s">
        <v>213</v>
      </c>
      <c r="C219" s="23" t="s">
        <v>754</v>
      </c>
      <c r="D219" s="24" t="s">
        <v>705</v>
      </c>
      <c r="E219" s="25"/>
      <c r="F219" s="26" t="s">
        <v>905</v>
      </c>
      <c r="G219" s="27"/>
      <c r="H219" s="8"/>
      <c r="I219" s="8"/>
      <c r="J219" s="8"/>
      <c r="K219" s="8"/>
      <c r="L219" s="8"/>
      <c r="M219" s="28"/>
      <c r="N219" s="8"/>
      <c r="O219" s="28"/>
      <c r="P219" s="8"/>
      <c r="Q219" s="28"/>
      <c r="R219" s="28"/>
      <c r="S219" s="8"/>
      <c r="U219" s="29">
        <f t="shared" si="29"/>
        <v>0</v>
      </c>
    </row>
    <row r="220" spans="1:21" s="2" customFormat="1" x14ac:dyDescent="0.25">
      <c r="A220" s="30"/>
      <c r="B220" s="19"/>
      <c r="C220" s="20"/>
      <c r="D220" s="12"/>
      <c r="E220" s="25"/>
      <c r="F220" s="27"/>
      <c r="G220" s="27"/>
      <c r="H220" s="31"/>
      <c r="I220" s="31"/>
      <c r="J220" s="31"/>
      <c r="K220" s="31"/>
      <c r="L220" s="31"/>
      <c r="M220" s="31"/>
      <c r="N220" s="31"/>
      <c r="O220" s="31"/>
      <c r="P220" s="31"/>
      <c r="Q220" s="31"/>
      <c r="R220" s="31"/>
      <c r="S220" s="31"/>
    </row>
    <row r="221" spans="1:21" x14ac:dyDescent="0.25">
      <c r="A221" s="21" t="s">
        <v>4</v>
      </c>
      <c r="B221" s="22" t="s">
        <v>217</v>
      </c>
      <c r="C221" s="23" t="s">
        <v>755</v>
      </c>
      <c r="D221" s="24" t="s">
        <v>704</v>
      </c>
      <c r="E221" s="25"/>
      <c r="F221" s="26" t="s">
        <v>906</v>
      </c>
      <c r="G221" s="27"/>
      <c r="H221" s="28"/>
      <c r="I221" s="28"/>
      <c r="J221" s="8"/>
      <c r="K221" s="8"/>
      <c r="L221" s="8"/>
      <c r="M221" s="28"/>
      <c r="N221" s="8"/>
      <c r="O221" s="28"/>
      <c r="P221" s="8"/>
      <c r="Q221" s="28"/>
      <c r="R221" s="28"/>
      <c r="S221" s="28"/>
      <c r="U221" s="29">
        <f t="shared" ref="U221:U224" si="30">(H221+I221+J221+K221+L221+M221+N221+O221+P221+Q221+R221+S221)*50</f>
        <v>0</v>
      </c>
    </row>
    <row r="222" spans="1:21" x14ac:dyDescent="0.25">
      <c r="A222" s="21" t="s">
        <v>4</v>
      </c>
      <c r="B222" s="22" t="s">
        <v>218</v>
      </c>
      <c r="C222" s="23" t="s">
        <v>757</v>
      </c>
      <c r="D222" s="24" t="s">
        <v>704</v>
      </c>
      <c r="E222" s="25"/>
      <c r="F222" s="26" t="s">
        <v>906</v>
      </c>
      <c r="G222" s="27"/>
      <c r="H222" s="28"/>
      <c r="I222" s="28"/>
      <c r="J222" s="8"/>
      <c r="K222" s="8"/>
      <c r="L222" s="8"/>
      <c r="M222" s="28"/>
      <c r="N222" s="8"/>
      <c r="O222" s="28"/>
      <c r="P222" s="8"/>
      <c r="Q222" s="28"/>
      <c r="R222" s="28"/>
      <c r="S222" s="28"/>
      <c r="U222" s="29">
        <f t="shared" si="30"/>
        <v>0</v>
      </c>
    </row>
    <row r="223" spans="1:21" x14ac:dyDescent="0.25">
      <c r="A223" s="21" t="s">
        <v>4</v>
      </c>
      <c r="B223" s="22" t="s">
        <v>219</v>
      </c>
      <c r="C223" s="23" t="s">
        <v>907</v>
      </c>
      <c r="D223" s="24" t="s">
        <v>704</v>
      </c>
      <c r="E223" s="25"/>
      <c r="F223" s="26" t="s">
        <v>906</v>
      </c>
      <c r="G223" s="27"/>
      <c r="H223" s="28"/>
      <c r="I223" s="28"/>
      <c r="J223" s="8"/>
      <c r="K223" s="8"/>
      <c r="L223" s="8"/>
      <c r="M223" s="28"/>
      <c r="N223" s="8"/>
      <c r="O223" s="28"/>
      <c r="P223" s="8"/>
      <c r="Q223" s="28"/>
      <c r="R223" s="28"/>
      <c r="S223" s="28"/>
      <c r="U223" s="29">
        <f t="shared" si="30"/>
        <v>0</v>
      </c>
    </row>
    <row r="224" spans="1:21" x14ac:dyDescent="0.25">
      <c r="A224" s="21" t="s">
        <v>4</v>
      </c>
      <c r="B224" s="22" t="s">
        <v>220</v>
      </c>
      <c r="C224" s="23" t="s">
        <v>758</v>
      </c>
      <c r="D224" s="24" t="s">
        <v>704</v>
      </c>
      <c r="E224" s="25"/>
      <c r="F224" s="26" t="s">
        <v>906</v>
      </c>
      <c r="G224" s="27"/>
      <c r="H224" s="28"/>
      <c r="I224" s="28"/>
      <c r="J224" s="8"/>
      <c r="K224" s="8"/>
      <c r="L224" s="8"/>
      <c r="M224" s="28"/>
      <c r="N224" s="8"/>
      <c r="O224" s="28"/>
      <c r="P224" s="8"/>
      <c r="Q224" s="28"/>
      <c r="R224" s="28"/>
      <c r="S224" s="28"/>
      <c r="U224" s="29">
        <f t="shared" si="30"/>
        <v>0</v>
      </c>
    </row>
    <row r="225" spans="1:21" x14ac:dyDescent="0.25">
      <c r="A225" s="21" t="s">
        <v>4</v>
      </c>
      <c r="B225" s="22" t="s">
        <v>214</v>
      </c>
      <c r="C225" s="23" t="s">
        <v>759</v>
      </c>
      <c r="D225" s="24" t="s">
        <v>705</v>
      </c>
      <c r="E225" s="25"/>
      <c r="F225" s="26" t="s">
        <v>905</v>
      </c>
      <c r="G225" s="27"/>
      <c r="H225" s="8"/>
      <c r="I225" s="8"/>
      <c r="J225" s="8"/>
      <c r="K225" s="8"/>
      <c r="L225" s="8"/>
      <c r="M225" s="28"/>
      <c r="N225" s="8"/>
      <c r="O225" s="28"/>
      <c r="P225" s="8"/>
      <c r="Q225" s="28"/>
      <c r="R225" s="28"/>
      <c r="S225" s="28"/>
      <c r="U225" s="29">
        <f t="shared" ref="U225:U227" si="31">(H225+I225+J225+K225+L225+M225+N225+O225+P225+Q225+R225+S225)*100</f>
        <v>0</v>
      </c>
    </row>
    <row r="226" spans="1:21" x14ac:dyDescent="0.25">
      <c r="A226" s="21" t="s">
        <v>4</v>
      </c>
      <c r="B226" s="22" t="s">
        <v>215</v>
      </c>
      <c r="C226" s="23" t="s">
        <v>760</v>
      </c>
      <c r="D226" s="24" t="s">
        <v>705</v>
      </c>
      <c r="E226" s="25"/>
      <c r="F226" s="26" t="s">
        <v>905</v>
      </c>
      <c r="G226" s="27"/>
      <c r="H226" s="8"/>
      <c r="I226" s="8"/>
      <c r="J226" s="8"/>
      <c r="K226" s="8"/>
      <c r="L226" s="8"/>
      <c r="M226" s="28"/>
      <c r="N226" s="8"/>
      <c r="O226" s="28"/>
      <c r="P226" s="8"/>
      <c r="Q226" s="28"/>
      <c r="R226" s="28"/>
      <c r="S226" s="28"/>
      <c r="U226" s="29">
        <f t="shared" si="31"/>
        <v>0</v>
      </c>
    </row>
    <row r="227" spans="1:21" x14ac:dyDescent="0.25">
      <c r="A227" s="21" t="s">
        <v>4</v>
      </c>
      <c r="B227" s="22" t="s">
        <v>216</v>
      </c>
      <c r="C227" s="23" t="s">
        <v>761</v>
      </c>
      <c r="D227" s="24" t="s">
        <v>705</v>
      </c>
      <c r="E227" s="25"/>
      <c r="F227" s="26" t="s">
        <v>905</v>
      </c>
      <c r="G227" s="27"/>
      <c r="H227" s="8"/>
      <c r="I227" s="8"/>
      <c r="J227" s="8"/>
      <c r="K227" s="8"/>
      <c r="L227" s="8"/>
      <c r="M227" s="28"/>
      <c r="N227" s="8"/>
      <c r="O227" s="28"/>
      <c r="P227" s="8"/>
      <c r="Q227" s="28"/>
      <c r="R227" s="28"/>
      <c r="S227" s="28"/>
      <c r="U227" s="29">
        <f t="shared" si="31"/>
        <v>0</v>
      </c>
    </row>
    <row r="228" spans="1:21" x14ac:dyDescent="0.25">
      <c r="A228" s="21" t="s">
        <v>4</v>
      </c>
      <c r="B228" s="22" t="s">
        <v>221</v>
      </c>
      <c r="C228" s="23" t="s">
        <v>762</v>
      </c>
      <c r="D228" s="24" t="s">
        <v>704</v>
      </c>
      <c r="E228" s="25"/>
      <c r="F228" s="26" t="s">
        <v>906</v>
      </c>
      <c r="G228" s="27"/>
      <c r="H228" s="28"/>
      <c r="I228" s="28"/>
      <c r="J228" s="8"/>
      <c r="K228" s="8"/>
      <c r="L228" s="8"/>
      <c r="M228" s="28"/>
      <c r="N228" s="8"/>
      <c r="O228" s="28"/>
      <c r="P228" s="8"/>
      <c r="Q228" s="28"/>
      <c r="R228" s="28"/>
      <c r="S228" s="28"/>
      <c r="U228" s="29">
        <f t="shared" ref="U228:U229" si="32">(H228+I228+J228+K228+L228+M228+N228+O228+P228+Q228+R228+S228)*50</f>
        <v>0</v>
      </c>
    </row>
    <row r="229" spans="1:21" x14ac:dyDescent="0.25">
      <c r="A229" s="21" t="s">
        <v>4</v>
      </c>
      <c r="B229" s="22" t="s">
        <v>222</v>
      </c>
      <c r="C229" s="23" t="s">
        <v>756</v>
      </c>
      <c r="D229" s="24" t="s">
        <v>704</v>
      </c>
      <c r="E229" s="25"/>
      <c r="F229" s="26" t="s">
        <v>906</v>
      </c>
      <c r="G229" s="27"/>
      <c r="H229" s="28"/>
      <c r="I229" s="28"/>
      <c r="J229" s="8"/>
      <c r="K229" s="8"/>
      <c r="L229" s="8"/>
      <c r="M229" s="28"/>
      <c r="N229" s="8"/>
      <c r="O229" s="28"/>
      <c r="P229" s="8"/>
      <c r="Q229" s="28"/>
      <c r="R229" s="28"/>
      <c r="S229" s="28"/>
      <c r="U229" s="29">
        <f t="shared" si="32"/>
        <v>0</v>
      </c>
    </row>
    <row r="230" spans="1:21" s="2" customFormat="1" x14ac:dyDescent="0.25">
      <c r="A230" s="30"/>
      <c r="B230" s="19"/>
      <c r="C230" s="20"/>
      <c r="D230" s="12"/>
      <c r="E230" s="25"/>
      <c r="F230" s="27"/>
      <c r="G230" s="27"/>
      <c r="H230" s="31"/>
      <c r="I230" s="31"/>
      <c r="J230" s="31"/>
      <c r="K230" s="31"/>
      <c r="L230" s="31"/>
      <c r="M230" s="31"/>
      <c r="N230" s="31"/>
      <c r="O230" s="31"/>
      <c r="P230" s="31"/>
      <c r="Q230" s="31"/>
      <c r="R230" s="31"/>
      <c r="S230" s="31"/>
    </row>
    <row r="231" spans="1:21" x14ac:dyDescent="0.25">
      <c r="A231" s="21" t="s">
        <v>4</v>
      </c>
      <c r="B231" s="22" t="s">
        <v>81</v>
      </c>
      <c r="C231" s="23" t="s">
        <v>951</v>
      </c>
      <c r="D231" s="24" t="s">
        <v>1</v>
      </c>
      <c r="E231" s="25"/>
      <c r="F231" s="26">
        <v>37</v>
      </c>
      <c r="G231" s="27"/>
      <c r="H231" s="28"/>
      <c r="I231" s="28"/>
      <c r="J231" s="28"/>
      <c r="K231" s="8"/>
      <c r="L231" s="28"/>
      <c r="M231" s="28"/>
      <c r="N231" s="28"/>
      <c r="O231" s="28"/>
      <c r="P231" s="28"/>
      <c r="Q231" s="28"/>
      <c r="R231" s="28"/>
      <c r="S231" s="28"/>
      <c r="U231" s="29">
        <f t="shared" ref="U231:U235" si="33">(H231+I231+J231+K231+L231+M231+N231+O231+P231+Q231+R231+S231)*84</f>
        <v>0</v>
      </c>
    </row>
    <row r="232" spans="1:21" x14ac:dyDescent="0.25">
      <c r="A232" s="21" t="s">
        <v>4</v>
      </c>
      <c r="B232" s="22" t="s">
        <v>82</v>
      </c>
      <c r="C232" s="23" t="s">
        <v>996</v>
      </c>
      <c r="D232" s="24" t="s">
        <v>1</v>
      </c>
      <c r="E232" s="25"/>
      <c r="F232" s="26">
        <v>37</v>
      </c>
      <c r="G232" s="27"/>
      <c r="H232" s="28"/>
      <c r="I232" s="28"/>
      <c r="J232" s="28"/>
      <c r="K232" s="8"/>
      <c r="L232" s="28"/>
      <c r="M232" s="28"/>
      <c r="N232" s="28"/>
      <c r="O232" s="28"/>
      <c r="P232" s="28"/>
      <c r="Q232" s="28"/>
      <c r="R232" s="28"/>
      <c r="S232" s="28"/>
      <c r="U232" s="29">
        <f t="shared" si="33"/>
        <v>0</v>
      </c>
    </row>
    <row r="233" spans="1:21" x14ac:dyDescent="0.25">
      <c r="A233" s="21" t="s">
        <v>4</v>
      </c>
      <c r="B233" s="22" t="s">
        <v>83</v>
      </c>
      <c r="C233" s="23" t="s">
        <v>994</v>
      </c>
      <c r="D233" s="24" t="s">
        <v>1</v>
      </c>
      <c r="E233" s="25"/>
      <c r="F233" s="26">
        <v>37</v>
      </c>
      <c r="G233" s="27"/>
      <c r="H233" s="28"/>
      <c r="I233" s="28"/>
      <c r="J233" s="28"/>
      <c r="K233" s="8"/>
      <c r="L233" s="28"/>
      <c r="M233" s="28"/>
      <c r="N233" s="28"/>
      <c r="O233" s="28"/>
      <c r="P233" s="28"/>
      <c r="Q233" s="28"/>
      <c r="R233" s="28"/>
      <c r="S233" s="28"/>
      <c r="U233" s="29">
        <f t="shared" si="33"/>
        <v>0</v>
      </c>
    </row>
    <row r="234" spans="1:21" x14ac:dyDescent="0.25">
      <c r="A234" s="21" t="s">
        <v>4</v>
      </c>
      <c r="B234" s="22" t="s">
        <v>84</v>
      </c>
      <c r="C234" s="23" t="s">
        <v>995</v>
      </c>
      <c r="D234" s="24" t="s">
        <v>1</v>
      </c>
      <c r="E234" s="25"/>
      <c r="F234" s="26">
        <v>37</v>
      </c>
      <c r="G234" s="27"/>
      <c r="H234" s="28"/>
      <c r="I234" s="28"/>
      <c r="J234" s="28"/>
      <c r="K234" s="8"/>
      <c r="L234" s="28"/>
      <c r="M234" s="28"/>
      <c r="N234" s="28"/>
      <c r="O234" s="28"/>
      <c r="P234" s="28"/>
      <c r="Q234" s="28"/>
      <c r="R234" s="28"/>
      <c r="S234" s="28"/>
      <c r="U234" s="29">
        <f t="shared" si="33"/>
        <v>0</v>
      </c>
    </row>
    <row r="235" spans="1:21" x14ac:dyDescent="0.25">
      <c r="A235" s="21" t="s">
        <v>4</v>
      </c>
      <c r="B235" s="22" t="s">
        <v>85</v>
      </c>
      <c r="C235" s="23" t="s">
        <v>997</v>
      </c>
      <c r="D235" s="24" t="s">
        <v>1</v>
      </c>
      <c r="E235" s="25"/>
      <c r="F235" s="26">
        <v>37</v>
      </c>
      <c r="G235" s="27"/>
      <c r="H235" s="28"/>
      <c r="I235" s="28"/>
      <c r="J235" s="28"/>
      <c r="K235" s="8"/>
      <c r="L235" s="28"/>
      <c r="M235" s="28"/>
      <c r="N235" s="28"/>
      <c r="O235" s="28"/>
      <c r="P235" s="28"/>
      <c r="Q235" s="28"/>
      <c r="R235" s="28"/>
      <c r="S235" s="28"/>
      <c r="U235" s="29">
        <f t="shared" si="33"/>
        <v>0</v>
      </c>
    </row>
    <row r="236" spans="1:21" s="2" customFormat="1" x14ac:dyDescent="0.25">
      <c r="A236" s="30"/>
      <c r="B236" s="19"/>
      <c r="C236" s="20"/>
      <c r="D236" s="12"/>
      <c r="E236" s="25"/>
      <c r="F236" s="27"/>
      <c r="G236" s="27"/>
      <c r="H236" s="31"/>
      <c r="I236" s="31"/>
      <c r="J236" s="31"/>
      <c r="K236" s="31"/>
      <c r="L236" s="31"/>
      <c r="M236" s="31"/>
      <c r="N236" s="31"/>
      <c r="O236" s="31"/>
      <c r="P236" s="31"/>
      <c r="Q236" s="31"/>
      <c r="R236" s="31"/>
      <c r="S236" s="31"/>
    </row>
    <row r="237" spans="1:21" x14ac:dyDescent="0.25">
      <c r="A237" s="21" t="s">
        <v>4</v>
      </c>
      <c r="B237" s="22" t="s">
        <v>223</v>
      </c>
      <c r="C237" s="23" t="s">
        <v>763</v>
      </c>
      <c r="D237" s="24" t="s">
        <v>706</v>
      </c>
      <c r="E237" s="25"/>
      <c r="F237" s="26" t="s">
        <v>905</v>
      </c>
      <c r="G237" s="27"/>
      <c r="H237" s="8"/>
      <c r="I237" s="8"/>
      <c r="J237" s="8"/>
      <c r="K237" s="8"/>
      <c r="L237" s="8"/>
      <c r="M237" s="28"/>
      <c r="N237" s="8"/>
      <c r="O237" s="28"/>
      <c r="P237" s="8"/>
      <c r="Q237" s="28"/>
      <c r="R237" s="28"/>
      <c r="S237" s="8"/>
      <c r="U237" s="29">
        <f>(H237+I237+J237+K237+L237+M237+N237+O237+P237+Q237+R237+S237)*288</f>
        <v>0</v>
      </c>
    </row>
    <row r="238" spans="1:21" s="2" customFormat="1" x14ac:dyDescent="0.25">
      <c r="A238" s="30"/>
      <c r="B238" s="19"/>
      <c r="C238" s="20"/>
      <c r="D238" s="12"/>
      <c r="E238" s="25"/>
      <c r="F238" s="27"/>
      <c r="G238" s="27"/>
      <c r="H238" s="31"/>
      <c r="I238" s="31"/>
      <c r="J238" s="31"/>
      <c r="K238" s="31"/>
      <c r="L238" s="31"/>
      <c r="M238" s="31"/>
      <c r="N238" s="31"/>
      <c r="O238" s="31"/>
      <c r="P238" s="31"/>
      <c r="Q238" s="31"/>
      <c r="R238" s="31"/>
      <c r="S238" s="31"/>
    </row>
    <row r="239" spans="1:21" x14ac:dyDescent="0.25">
      <c r="A239" s="21" t="s">
        <v>4</v>
      </c>
      <c r="B239" s="22" t="s">
        <v>32</v>
      </c>
      <c r="C239" s="23" t="s">
        <v>101</v>
      </c>
      <c r="D239" s="24" t="s">
        <v>61</v>
      </c>
      <c r="E239" s="25"/>
      <c r="F239" s="26">
        <v>37</v>
      </c>
      <c r="G239" s="27"/>
      <c r="H239" s="28"/>
      <c r="I239" s="28"/>
      <c r="J239" s="28"/>
      <c r="K239" s="8"/>
      <c r="L239" s="28"/>
      <c r="M239" s="28"/>
      <c r="N239" s="28"/>
      <c r="O239" s="28"/>
      <c r="P239" s="28"/>
      <c r="Q239" s="28"/>
      <c r="R239" s="28"/>
      <c r="S239" s="28"/>
      <c r="U239" s="29">
        <f>(H239+I239+J239+K239+L239+M239+N239+O239+P239+Q239+R239+S239)*40</f>
        <v>0</v>
      </c>
    </row>
    <row r="240" spans="1:21" s="2" customFormat="1" x14ac:dyDescent="0.25">
      <c r="A240" s="30"/>
      <c r="B240" s="19"/>
      <c r="C240" s="20"/>
      <c r="D240" s="12"/>
      <c r="E240" s="25"/>
      <c r="F240" s="27"/>
      <c r="G240" s="27"/>
      <c r="H240" s="31"/>
      <c r="I240" s="31"/>
      <c r="J240" s="31"/>
      <c r="K240" s="31"/>
      <c r="L240" s="31"/>
      <c r="M240" s="31"/>
      <c r="N240" s="31"/>
      <c r="O240" s="31"/>
      <c r="P240" s="31"/>
      <c r="Q240" s="31"/>
      <c r="R240" s="31"/>
      <c r="S240" s="31"/>
    </row>
    <row r="241" spans="1:21" x14ac:dyDescent="0.25">
      <c r="A241" s="21" t="s">
        <v>4</v>
      </c>
      <c r="B241" s="22" t="s">
        <v>224</v>
      </c>
      <c r="C241" s="23" t="s">
        <v>764</v>
      </c>
      <c r="D241" s="24" t="s">
        <v>705</v>
      </c>
      <c r="E241" s="25"/>
      <c r="F241" s="26" t="s">
        <v>905</v>
      </c>
      <c r="G241" s="27"/>
      <c r="H241" s="8"/>
      <c r="I241" s="8"/>
      <c r="J241" s="8"/>
      <c r="K241" s="8"/>
      <c r="L241" s="8"/>
      <c r="M241" s="28"/>
      <c r="N241" s="8"/>
      <c r="O241" s="28"/>
      <c r="P241" s="8"/>
      <c r="Q241" s="28"/>
      <c r="R241" s="28"/>
      <c r="S241" s="8"/>
      <c r="U241" s="29">
        <f>(H241+I241+J241+K241+L241+M241+N241+O241+P241+Q241+R241+S241)*100</f>
        <v>0</v>
      </c>
    </row>
    <row r="242" spans="1:21" s="2" customFormat="1" x14ac:dyDescent="0.25">
      <c r="A242" s="30"/>
      <c r="B242" s="19"/>
      <c r="C242" s="20"/>
      <c r="D242" s="12"/>
      <c r="E242" s="25"/>
      <c r="F242" s="27"/>
      <c r="G242" s="27"/>
      <c r="H242" s="31"/>
      <c r="I242" s="31"/>
      <c r="J242" s="31"/>
      <c r="K242" s="31"/>
      <c r="L242" s="31"/>
      <c r="M242" s="31"/>
      <c r="N242" s="31"/>
      <c r="O242" s="31"/>
      <c r="P242" s="31"/>
      <c r="Q242" s="31"/>
      <c r="R242" s="31"/>
      <c r="S242" s="31"/>
    </row>
    <row r="243" spans="1:21" x14ac:dyDescent="0.25">
      <c r="A243" s="21" t="s">
        <v>4</v>
      </c>
      <c r="B243" s="22" t="s">
        <v>225</v>
      </c>
      <c r="C243" s="23" t="s">
        <v>1050</v>
      </c>
      <c r="D243" s="24" t="s">
        <v>705</v>
      </c>
      <c r="E243" s="25"/>
      <c r="F243" s="26" t="s">
        <v>905</v>
      </c>
      <c r="G243" s="27"/>
      <c r="H243" s="8"/>
      <c r="I243" s="8"/>
      <c r="J243" s="8"/>
      <c r="K243" s="8"/>
      <c r="L243" s="8"/>
      <c r="M243" s="28"/>
      <c r="N243" s="8"/>
      <c r="O243" s="28"/>
      <c r="P243" s="8"/>
      <c r="Q243" s="28"/>
      <c r="R243" s="28"/>
      <c r="S243" s="8"/>
      <c r="U243" s="29">
        <f>(H243+I243+J243+K243+L243+M243+N243+O243+P243+Q243+R243+S243)*100</f>
        <v>0</v>
      </c>
    </row>
    <row r="244" spans="1:21" s="2" customFormat="1" x14ac:dyDescent="0.25">
      <c r="A244" s="30"/>
      <c r="B244" s="19"/>
      <c r="C244" s="20"/>
      <c r="D244" s="12"/>
      <c r="E244" s="25"/>
      <c r="F244" s="27"/>
      <c r="G244" s="27"/>
      <c r="H244" s="31"/>
      <c r="I244" s="31"/>
      <c r="J244" s="31"/>
      <c r="K244" s="31"/>
      <c r="L244" s="31"/>
      <c r="M244" s="31"/>
      <c r="N244" s="31"/>
      <c r="O244" s="31"/>
      <c r="P244" s="31"/>
      <c r="Q244" s="31"/>
      <c r="R244" s="31"/>
      <c r="S244" s="31"/>
    </row>
    <row r="245" spans="1:21" x14ac:dyDescent="0.25">
      <c r="A245" s="21" t="s">
        <v>4</v>
      </c>
      <c r="B245" s="22" t="s">
        <v>33</v>
      </c>
      <c r="C245" s="23" t="s">
        <v>952</v>
      </c>
      <c r="D245" s="24" t="s">
        <v>62</v>
      </c>
      <c r="E245" s="25"/>
      <c r="F245" s="26">
        <v>37</v>
      </c>
      <c r="G245" s="27"/>
      <c r="H245" s="28"/>
      <c r="I245" s="28"/>
      <c r="J245" s="28"/>
      <c r="K245" s="8"/>
      <c r="L245" s="28"/>
      <c r="M245" s="28"/>
      <c r="N245" s="28"/>
      <c r="O245" s="28"/>
      <c r="P245" s="28"/>
      <c r="Q245" s="28"/>
      <c r="R245" s="28"/>
      <c r="S245" s="28"/>
      <c r="U245" s="29">
        <f>(H245+I245+J245+K245+L245+M245+N245+O245+P245+Q245+R245+S245)*28</f>
        <v>0</v>
      </c>
    </row>
    <row r="246" spans="1:21" x14ac:dyDescent="0.25">
      <c r="A246" s="21" t="s">
        <v>4</v>
      </c>
      <c r="B246" s="22" t="s">
        <v>34</v>
      </c>
      <c r="C246" s="23" t="s">
        <v>952</v>
      </c>
      <c r="D246" s="24" t="s">
        <v>1</v>
      </c>
      <c r="E246" s="25"/>
      <c r="F246" s="26">
        <v>37</v>
      </c>
      <c r="G246" s="27"/>
      <c r="H246" s="28"/>
      <c r="I246" s="28"/>
      <c r="J246" s="28"/>
      <c r="K246" s="8"/>
      <c r="L246" s="28"/>
      <c r="M246" s="28"/>
      <c r="N246" s="28"/>
      <c r="O246" s="28"/>
      <c r="P246" s="28"/>
      <c r="Q246" s="28"/>
      <c r="R246" s="28"/>
      <c r="S246" s="28"/>
      <c r="U246" s="29">
        <f>(H246+I246+J246+K246+L246+M246+N246+O246+P246+Q246+R246+S246)*84</f>
        <v>0</v>
      </c>
    </row>
    <row r="247" spans="1:21" x14ac:dyDescent="0.25">
      <c r="A247" s="21" t="s">
        <v>4</v>
      </c>
      <c r="B247" s="22" t="s">
        <v>35</v>
      </c>
      <c r="C247" s="23" t="s">
        <v>953</v>
      </c>
      <c r="D247" s="24" t="s">
        <v>62</v>
      </c>
      <c r="E247" s="25"/>
      <c r="F247" s="26">
        <v>37</v>
      </c>
      <c r="G247" s="27"/>
      <c r="H247" s="28"/>
      <c r="I247" s="28"/>
      <c r="J247" s="28"/>
      <c r="K247" s="8"/>
      <c r="L247" s="28"/>
      <c r="M247" s="28"/>
      <c r="N247" s="28"/>
      <c r="O247" s="28"/>
      <c r="P247" s="28"/>
      <c r="Q247" s="28"/>
      <c r="R247" s="28"/>
      <c r="S247" s="28"/>
      <c r="U247" s="29">
        <f>(H247+I247+J247+K247+L247+M247+N247+O247+P247+Q247+R247+S247)*28</f>
        <v>0</v>
      </c>
    </row>
    <row r="248" spans="1:21" x14ac:dyDescent="0.25">
      <c r="A248" s="21" t="s">
        <v>4</v>
      </c>
      <c r="B248" s="22" t="s">
        <v>36</v>
      </c>
      <c r="C248" s="23" t="s">
        <v>953</v>
      </c>
      <c r="D248" s="24" t="s">
        <v>1</v>
      </c>
      <c r="E248" s="25"/>
      <c r="F248" s="26">
        <v>37</v>
      </c>
      <c r="G248" s="27"/>
      <c r="H248" s="28"/>
      <c r="I248" s="28"/>
      <c r="J248" s="28"/>
      <c r="K248" s="8"/>
      <c r="L248" s="28"/>
      <c r="M248" s="28"/>
      <c r="N248" s="28"/>
      <c r="O248" s="28"/>
      <c r="P248" s="28"/>
      <c r="Q248" s="28"/>
      <c r="R248" s="28"/>
      <c r="S248" s="28"/>
      <c r="U248" s="29">
        <f>(H248+I248+J248+K248+L248+M248+N248+O248+P248+Q248+R248+S248)*84</f>
        <v>0</v>
      </c>
    </row>
    <row r="249" spans="1:21" x14ac:dyDescent="0.25">
      <c r="A249" s="21" t="s">
        <v>4</v>
      </c>
      <c r="B249" s="22" t="s">
        <v>37</v>
      </c>
      <c r="C249" s="23" t="s">
        <v>954</v>
      </c>
      <c r="D249" s="24" t="s">
        <v>62</v>
      </c>
      <c r="E249" s="25"/>
      <c r="F249" s="26">
        <v>37</v>
      </c>
      <c r="G249" s="27"/>
      <c r="H249" s="28"/>
      <c r="I249" s="28"/>
      <c r="J249" s="28"/>
      <c r="K249" s="8"/>
      <c r="L249" s="28"/>
      <c r="M249" s="28"/>
      <c r="N249" s="28"/>
      <c r="O249" s="28"/>
      <c r="P249" s="28"/>
      <c r="Q249" s="28"/>
      <c r="R249" s="28"/>
      <c r="S249" s="28"/>
      <c r="U249" s="29">
        <f>(H249+I249+J249+K249+L249+M249+N249+O249+P249+Q249+R249+S249)*28</f>
        <v>0</v>
      </c>
    </row>
    <row r="250" spans="1:21" x14ac:dyDescent="0.25">
      <c r="A250" s="21" t="s">
        <v>4</v>
      </c>
      <c r="B250" s="22" t="s">
        <v>38</v>
      </c>
      <c r="C250" s="23" t="s">
        <v>954</v>
      </c>
      <c r="D250" s="24" t="s">
        <v>1</v>
      </c>
      <c r="E250" s="25"/>
      <c r="F250" s="26">
        <v>37</v>
      </c>
      <c r="G250" s="27"/>
      <c r="H250" s="28"/>
      <c r="I250" s="28"/>
      <c r="J250" s="28"/>
      <c r="K250" s="8"/>
      <c r="L250" s="28"/>
      <c r="M250" s="28"/>
      <c r="N250" s="28"/>
      <c r="O250" s="28"/>
      <c r="P250" s="28"/>
      <c r="Q250" s="28"/>
      <c r="R250" s="28"/>
      <c r="S250" s="28"/>
      <c r="U250" s="29">
        <f>(H250+I250+J250+K250+L250+M250+N250+O250+P250+Q250+R250+S250)*84</f>
        <v>0</v>
      </c>
    </row>
    <row r="251" spans="1:21" x14ac:dyDescent="0.25">
      <c r="A251" s="21" t="s">
        <v>4</v>
      </c>
      <c r="B251" s="22" t="s">
        <v>39</v>
      </c>
      <c r="C251" s="23" t="s">
        <v>955</v>
      </c>
      <c r="D251" s="24" t="s">
        <v>62</v>
      </c>
      <c r="E251" s="25"/>
      <c r="F251" s="26">
        <v>37</v>
      </c>
      <c r="G251" s="27"/>
      <c r="H251" s="28"/>
      <c r="I251" s="28"/>
      <c r="J251" s="28"/>
      <c r="K251" s="8"/>
      <c r="L251" s="28"/>
      <c r="M251" s="28"/>
      <c r="N251" s="28"/>
      <c r="O251" s="28"/>
      <c r="P251" s="28"/>
      <c r="Q251" s="28"/>
      <c r="R251" s="28"/>
      <c r="S251" s="28"/>
      <c r="U251" s="29">
        <f>(H251+I251+J251+K251+L251+M251+N251+O251+P251+Q251+R251+S251)*28</f>
        <v>0</v>
      </c>
    </row>
    <row r="252" spans="1:21" x14ac:dyDescent="0.25">
      <c r="A252" s="21" t="s">
        <v>4</v>
      </c>
      <c r="B252" s="22" t="s">
        <v>40</v>
      </c>
      <c r="C252" s="23" t="s">
        <v>955</v>
      </c>
      <c r="D252" s="24" t="s">
        <v>1</v>
      </c>
      <c r="E252" s="25"/>
      <c r="F252" s="26">
        <v>37</v>
      </c>
      <c r="G252" s="27"/>
      <c r="H252" s="28"/>
      <c r="I252" s="28"/>
      <c r="J252" s="28"/>
      <c r="K252" s="8"/>
      <c r="L252" s="28"/>
      <c r="M252" s="28"/>
      <c r="N252" s="28"/>
      <c r="O252" s="28"/>
      <c r="P252" s="28"/>
      <c r="Q252" s="28"/>
      <c r="R252" s="28"/>
      <c r="S252" s="28"/>
      <c r="U252" s="29">
        <f>(H252+I252+J252+K252+L252+M252+N252+O252+P252+Q252+R252+S252)*84</f>
        <v>0</v>
      </c>
    </row>
    <row r="253" spans="1:21" x14ac:dyDescent="0.25">
      <c r="A253" s="21" t="s">
        <v>4</v>
      </c>
      <c r="B253" s="22" t="s">
        <v>41</v>
      </c>
      <c r="C253" s="23" t="s">
        <v>956</v>
      </c>
      <c r="D253" s="24" t="s">
        <v>62</v>
      </c>
      <c r="E253" s="25"/>
      <c r="F253" s="26">
        <v>37</v>
      </c>
      <c r="G253" s="27"/>
      <c r="H253" s="28"/>
      <c r="I253" s="28"/>
      <c r="J253" s="28"/>
      <c r="K253" s="8"/>
      <c r="L253" s="28"/>
      <c r="M253" s="28"/>
      <c r="N253" s="28"/>
      <c r="O253" s="28"/>
      <c r="P253" s="28"/>
      <c r="Q253" s="28"/>
      <c r="R253" s="28"/>
      <c r="S253" s="28"/>
      <c r="U253" s="29">
        <f>(H253+I253+J253+K253+L253+M253+N253+O253+P253+Q253+R253+S253)*28</f>
        <v>0</v>
      </c>
    </row>
    <row r="254" spans="1:21" x14ac:dyDescent="0.25">
      <c r="A254" s="21" t="s">
        <v>4</v>
      </c>
      <c r="B254" s="22" t="s">
        <v>42</v>
      </c>
      <c r="C254" s="23" t="s">
        <v>956</v>
      </c>
      <c r="D254" s="24" t="s">
        <v>1</v>
      </c>
      <c r="E254" s="25"/>
      <c r="F254" s="26">
        <v>37</v>
      </c>
      <c r="G254" s="27"/>
      <c r="H254" s="28"/>
      <c r="I254" s="28"/>
      <c r="J254" s="28"/>
      <c r="K254" s="8"/>
      <c r="L254" s="28"/>
      <c r="M254" s="28"/>
      <c r="N254" s="28"/>
      <c r="O254" s="28"/>
      <c r="P254" s="28"/>
      <c r="Q254" s="28"/>
      <c r="R254" s="28"/>
      <c r="S254" s="28"/>
      <c r="U254" s="29">
        <f>(H254+I254+J254+K254+L254+M254+N254+O254+P254+Q254+R254+S254)*84</f>
        <v>0</v>
      </c>
    </row>
    <row r="255" spans="1:21" s="2" customFormat="1" x14ac:dyDescent="0.25">
      <c r="A255" s="30"/>
      <c r="B255" s="19"/>
      <c r="C255" s="20"/>
      <c r="D255" s="12"/>
      <c r="E255" s="25"/>
      <c r="F255" s="27"/>
      <c r="G255" s="27"/>
      <c r="H255" s="31"/>
      <c r="I255" s="31"/>
      <c r="J255" s="31"/>
      <c r="K255" s="31"/>
      <c r="L255" s="31"/>
      <c r="M255" s="31"/>
      <c r="N255" s="31"/>
      <c r="O255" s="31"/>
      <c r="P255" s="31"/>
      <c r="Q255" s="31"/>
      <c r="R255" s="31"/>
      <c r="S255" s="31"/>
    </row>
    <row r="256" spans="1:21" x14ac:dyDescent="0.25">
      <c r="A256" s="21" t="s">
        <v>4</v>
      </c>
      <c r="B256" s="22" t="s">
        <v>226</v>
      </c>
      <c r="C256" s="23" t="s">
        <v>765</v>
      </c>
      <c r="D256" s="24" t="s">
        <v>705</v>
      </c>
      <c r="E256" s="25"/>
      <c r="F256" s="26" t="s">
        <v>905</v>
      </c>
      <c r="G256" s="27"/>
      <c r="H256" s="8"/>
      <c r="I256" s="8"/>
      <c r="J256" s="8"/>
      <c r="K256" s="8"/>
      <c r="L256" s="8"/>
      <c r="M256" s="28"/>
      <c r="N256" s="8"/>
      <c r="O256" s="28"/>
      <c r="P256" s="8"/>
      <c r="Q256" s="28"/>
      <c r="R256" s="28"/>
      <c r="S256" s="8"/>
      <c r="U256" s="29">
        <f>(H256+I256+J256+K256+L256+M256+N256+O256+P256+Q256+R256+S256)*100</f>
        <v>0</v>
      </c>
    </row>
    <row r="257" spans="1:21" s="2" customFormat="1" x14ac:dyDescent="0.25">
      <c r="A257" s="30"/>
      <c r="B257" s="19"/>
      <c r="C257" s="20"/>
      <c r="D257" s="12"/>
      <c r="E257" s="25"/>
      <c r="F257" s="27"/>
      <c r="G257" s="27"/>
      <c r="H257" s="31"/>
      <c r="I257" s="31"/>
      <c r="J257" s="31"/>
      <c r="K257" s="31"/>
      <c r="L257" s="31"/>
      <c r="M257" s="31"/>
      <c r="N257" s="31"/>
      <c r="O257" s="31"/>
      <c r="P257" s="31"/>
      <c r="Q257" s="31"/>
      <c r="R257" s="31"/>
      <c r="S257" s="31"/>
    </row>
    <row r="258" spans="1:21" x14ac:dyDescent="0.25">
      <c r="A258" s="21" t="s">
        <v>4</v>
      </c>
      <c r="B258" s="22" t="s">
        <v>44</v>
      </c>
      <c r="C258" s="23" t="s">
        <v>998</v>
      </c>
      <c r="D258" s="24" t="s">
        <v>1</v>
      </c>
      <c r="E258" s="25"/>
      <c r="F258" s="26">
        <v>37</v>
      </c>
      <c r="G258" s="27"/>
      <c r="H258" s="28"/>
      <c r="I258" s="28"/>
      <c r="J258" s="28"/>
      <c r="K258" s="8"/>
      <c r="L258" s="28"/>
      <c r="M258" s="28"/>
      <c r="N258" s="28"/>
      <c r="O258" s="28"/>
      <c r="P258" s="28"/>
      <c r="Q258" s="28"/>
      <c r="R258" s="28"/>
      <c r="S258" s="28"/>
      <c r="U258" s="29">
        <f>(H258+I258+J258+K258+L258+M258+N258+O258+P258+Q258+R258+S258)*84</f>
        <v>0</v>
      </c>
    </row>
    <row r="259" spans="1:21" x14ac:dyDescent="0.25">
      <c r="A259" s="21" t="s">
        <v>4</v>
      </c>
      <c r="B259" s="22" t="s">
        <v>43</v>
      </c>
      <c r="C259" s="23" t="s">
        <v>998</v>
      </c>
      <c r="D259" s="24" t="s">
        <v>60</v>
      </c>
      <c r="E259" s="25"/>
      <c r="F259" s="26">
        <v>37</v>
      </c>
      <c r="G259" s="27"/>
      <c r="H259" s="28"/>
      <c r="I259" s="28"/>
      <c r="J259" s="28"/>
      <c r="K259" s="8"/>
      <c r="L259" s="28"/>
      <c r="M259" s="28"/>
      <c r="N259" s="28"/>
      <c r="O259" s="28"/>
      <c r="P259" s="28"/>
      <c r="Q259" s="28"/>
      <c r="R259" s="28"/>
      <c r="S259" s="28"/>
      <c r="U259" s="29">
        <f>(H259+I259+J259+K259+L259+M259+N259+O259+P259+Q259+R259+S259)*102</f>
        <v>0</v>
      </c>
    </row>
    <row r="260" spans="1:21" x14ac:dyDescent="0.25">
      <c r="A260" s="21" t="s">
        <v>4</v>
      </c>
      <c r="B260" s="22" t="s">
        <v>227</v>
      </c>
      <c r="C260" s="23" t="s">
        <v>999</v>
      </c>
      <c r="D260" s="24" t="s">
        <v>706</v>
      </c>
      <c r="E260" s="25"/>
      <c r="F260" s="26" t="s">
        <v>905</v>
      </c>
      <c r="G260" s="27"/>
      <c r="H260" s="8"/>
      <c r="I260" s="8"/>
      <c r="J260" s="8"/>
      <c r="K260" s="8"/>
      <c r="L260" s="8"/>
      <c r="M260" s="28"/>
      <c r="N260" s="8"/>
      <c r="O260" s="28"/>
      <c r="P260" s="8"/>
      <c r="Q260" s="28"/>
      <c r="R260" s="28"/>
      <c r="S260" s="8"/>
      <c r="U260" s="29">
        <f>(H260+I260+J260+K260+L260+M260+N260+O260+P260+Q260+R260+S260)*288</f>
        <v>0</v>
      </c>
    </row>
    <row r="261" spans="1:21" x14ac:dyDescent="0.25">
      <c r="A261" s="21" t="s">
        <v>4</v>
      </c>
      <c r="B261" s="22" t="s">
        <v>229</v>
      </c>
      <c r="C261" s="23" t="s">
        <v>930</v>
      </c>
      <c r="D261" s="24" t="s">
        <v>705</v>
      </c>
      <c r="E261" s="25"/>
      <c r="F261" s="26" t="s">
        <v>905</v>
      </c>
      <c r="G261" s="27"/>
      <c r="H261" s="8"/>
      <c r="I261" s="8"/>
      <c r="J261" s="8"/>
      <c r="K261" s="8"/>
      <c r="L261" s="8"/>
      <c r="M261" s="28"/>
      <c r="N261" s="8"/>
      <c r="O261" s="28"/>
      <c r="P261" s="8"/>
      <c r="Q261" s="28"/>
      <c r="R261" s="28"/>
      <c r="S261" s="8"/>
      <c r="U261" s="29">
        <f>(H261+I261+J261+K261+L261+M261+N261+O261+P261+Q261+R261+S261)*100</f>
        <v>0</v>
      </c>
    </row>
    <row r="262" spans="1:21" x14ac:dyDescent="0.25">
      <c r="A262" s="21" t="s">
        <v>4</v>
      </c>
      <c r="B262" s="22" t="s">
        <v>228</v>
      </c>
      <c r="C262" s="23" t="s">
        <v>930</v>
      </c>
      <c r="D262" s="24" t="s">
        <v>706</v>
      </c>
      <c r="E262" s="25"/>
      <c r="F262" s="26" t="s">
        <v>905</v>
      </c>
      <c r="G262" s="27"/>
      <c r="H262" s="8"/>
      <c r="I262" s="8"/>
      <c r="J262" s="8"/>
      <c r="K262" s="8"/>
      <c r="L262" s="8"/>
      <c r="M262" s="28"/>
      <c r="N262" s="8"/>
      <c r="O262" s="28"/>
      <c r="P262" s="8"/>
      <c r="Q262" s="28"/>
      <c r="R262" s="28"/>
      <c r="S262" s="8"/>
      <c r="U262" s="29">
        <f>(H262+I262+J262+K262+L262+M262+N262+O262+P262+Q262+R262+S262)*288</f>
        <v>0</v>
      </c>
    </row>
    <row r="263" spans="1:21" x14ac:dyDescent="0.25">
      <c r="A263" s="21" t="s">
        <v>4</v>
      </c>
      <c r="B263" s="22" t="s">
        <v>86</v>
      </c>
      <c r="C263" s="23" t="s">
        <v>957</v>
      </c>
      <c r="D263" s="24" t="s">
        <v>1</v>
      </c>
      <c r="E263" s="25"/>
      <c r="F263" s="26">
        <v>37</v>
      </c>
      <c r="G263" s="27"/>
      <c r="H263" s="28"/>
      <c r="I263" s="28"/>
      <c r="J263" s="28"/>
      <c r="K263" s="8"/>
      <c r="L263" s="28"/>
      <c r="M263" s="28"/>
      <c r="N263" s="28"/>
      <c r="O263" s="28"/>
      <c r="P263" s="28"/>
      <c r="Q263" s="28"/>
      <c r="R263" s="28"/>
      <c r="S263" s="28"/>
      <c r="U263" s="29">
        <f>(H263+I263+J263+K263+L263+M263+N263+O263+P263+Q263+R263+S263)*84</f>
        <v>0</v>
      </c>
    </row>
    <row r="264" spans="1:21" s="2" customFormat="1" x14ac:dyDescent="0.25">
      <c r="A264" s="30"/>
      <c r="B264" s="19"/>
      <c r="C264" s="20"/>
      <c r="D264" s="12"/>
      <c r="E264" s="25"/>
      <c r="F264" s="27"/>
      <c r="G264" s="27"/>
      <c r="H264" s="31"/>
      <c r="I264" s="31"/>
      <c r="J264" s="31"/>
      <c r="K264" s="31"/>
      <c r="L264" s="31"/>
      <c r="M264" s="31"/>
      <c r="N264" s="31"/>
      <c r="O264" s="31"/>
      <c r="P264" s="31"/>
      <c r="Q264" s="31"/>
      <c r="R264" s="31"/>
      <c r="S264" s="31"/>
    </row>
    <row r="265" spans="1:21" x14ac:dyDescent="0.25">
      <c r="A265" s="21" t="s">
        <v>4</v>
      </c>
      <c r="B265" s="22" t="s">
        <v>230</v>
      </c>
      <c r="C265" s="23" t="s">
        <v>768</v>
      </c>
      <c r="D265" s="24" t="s">
        <v>706</v>
      </c>
      <c r="E265" s="25"/>
      <c r="F265" s="26" t="s">
        <v>905</v>
      </c>
      <c r="G265" s="27"/>
      <c r="H265" s="8"/>
      <c r="I265" s="8"/>
      <c r="J265" s="8"/>
      <c r="K265" s="8"/>
      <c r="L265" s="8"/>
      <c r="M265" s="28"/>
      <c r="N265" s="8"/>
      <c r="O265" s="28"/>
      <c r="P265" s="8"/>
      <c r="Q265" s="28"/>
      <c r="R265" s="28"/>
      <c r="S265" s="8"/>
      <c r="U265" s="29">
        <f>(H265+I265+J265+K265+L265+M265+N265+O265+P265+Q265+R265+S265)*288</f>
        <v>0</v>
      </c>
    </row>
    <row r="266" spans="1:21" s="2" customFormat="1" x14ac:dyDescent="0.25">
      <c r="A266" s="30"/>
      <c r="B266" s="19"/>
      <c r="C266" s="20"/>
      <c r="D266" s="12"/>
      <c r="E266" s="25"/>
      <c r="F266" s="27"/>
      <c r="G266" s="27"/>
      <c r="H266" s="31"/>
      <c r="I266" s="31"/>
      <c r="J266" s="31"/>
      <c r="K266" s="31"/>
      <c r="L266" s="31"/>
      <c r="M266" s="31"/>
      <c r="N266" s="31"/>
      <c r="O266" s="31"/>
      <c r="P266" s="31"/>
      <c r="Q266" s="31"/>
      <c r="R266" s="31"/>
      <c r="S266" s="31"/>
    </row>
    <row r="267" spans="1:21" x14ac:dyDescent="0.25">
      <c r="A267" s="21" t="s">
        <v>4</v>
      </c>
      <c r="B267" s="22" t="s">
        <v>209</v>
      </c>
      <c r="C267" s="23" t="s">
        <v>769</v>
      </c>
      <c r="D267" s="24" t="s">
        <v>704</v>
      </c>
      <c r="E267" s="25"/>
      <c r="F267" s="26" t="s">
        <v>905</v>
      </c>
      <c r="G267" s="27"/>
      <c r="H267" s="8"/>
      <c r="I267" s="8"/>
      <c r="J267" s="8"/>
      <c r="K267" s="8"/>
      <c r="L267" s="8"/>
      <c r="M267" s="28"/>
      <c r="N267" s="8"/>
      <c r="O267" s="28"/>
      <c r="P267" s="8"/>
      <c r="Q267" s="28"/>
      <c r="R267" s="28"/>
      <c r="S267" s="8"/>
      <c r="U267" s="29">
        <f t="shared" ref="U267:U269" si="34">(H267+I267+J267+K267+L267+M267+N267+O267+P267+Q267+R267+S267)*50</f>
        <v>0</v>
      </c>
    </row>
    <row r="268" spans="1:21" x14ac:dyDescent="0.25">
      <c r="A268" s="21" t="s">
        <v>4</v>
      </c>
      <c r="B268" s="22" t="s">
        <v>210</v>
      </c>
      <c r="C268" s="23" t="s">
        <v>770</v>
      </c>
      <c r="D268" s="24" t="s">
        <v>704</v>
      </c>
      <c r="E268" s="25"/>
      <c r="F268" s="26" t="s">
        <v>905</v>
      </c>
      <c r="G268" s="27"/>
      <c r="H268" s="8"/>
      <c r="I268" s="8"/>
      <c r="J268" s="8"/>
      <c r="K268" s="8"/>
      <c r="L268" s="8"/>
      <c r="M268" s="28"/>
      <c r="N268" s="8"/>
      <c r="O268" s="28"/>
      <c r="P268" s="8"/>
      <c r="Q268" s="28"/>
      <c r="R268" s="28"/>
      <c r="S268" s="8"/>
      <c r="U268" s="29">
        <f t="shared" si="34"/>
        <v>0</v>
      </c>
    </row>
    <row r="269" spans="1:21" x14ac:dyDescent="0.25">
      <c r="A269" s="21" t="s">
        <v>4</v>
      </c>
      <c r="B269" s="22" t="s">
        <v>211</v>
      </c>
      <c r="C269" s="23" t="s">
        <v>931</v>
      </c>
      <c r="D269" s="24" t="s">
        <v>704</v>
      </c>
      <c r="E269" s="25"/>
      <c r="F269" s="26" t="s">
        <v>905</v>
      </c>
      <c r="G269" s="27"/>
      <c r="H269" s="8"/>
      <c r="I269" s="8"/>
      <c r="J269" s="8"/>
      <c r="K269" s="8"/>
      <c r="L269" s="8"/>
      <c r="M269" s="28"/>
      <c r="N269" s="8"/>
      <c r="O269" s="28"/>
      <c r="P269" s="8"/>
      <c r="Q269" s="28"/>
      <c r="R269" s="28"/>
      <c r="S269" s="8"/>
      <c r="U269" s="29">
        <f t="shared" si="34"/>
        <v>0</v>
      </c>
    </row>
    <row r="270" spans="1:21" s="2" customFormat="1" x14ac:dyDescent="0.25">
      <c r="A270" s="30"/>
      <c r="B270" s="19"/>
      <c r="C270" s="20"/>
      <c r="D270" s="12"/>
      <c r="E270" s="25"/>
      <c r="F270" s="27"/>
      <c r="G270" s="27"/>
      <c r="H270" s="31"/>
      <c r="I270" s="31"/>
      <c r="J270" s="31"/>
      <c r="K270" s="31"/>
      <c r="L270" s="31"/>
      <c r="M270" s="31"/>
      <c r="N270" s="31"/>
      <c r="O270" s="31"/>
      <c r="P270" s="31"/>
      <c r="Q270" s="31"/>
      <c r="R270" s="31"/>
      <c r="S270" s="31"/>
    </row>
    <row r="271" spans="1:21" x14ac:dyDescent="0.25">
      <c r="A271" s="21" t="s">
        <v>4</v>
      </c>
      <c r="B271" s="22" t="s">
        <v>1088</v>
      </c>
      <c r="C271" s="23" t="s">
        <v>908</v>
      </c>
      <c r="D271" s="24" t="s">
        <v>705</v>
      </c>
      <c r="E271" s="25"/>
      <c r="F271" s="26" t="s">
        <v>905</v>
      </c>
      <c r="G271" s="27"/>
      <c r="H271" s="8"/>
      <c r="I271" s="8"/>
      <c r="J271" s="8"/>
      <c r="K271" s="8"/>
      <c r="L271" s="8"/>
      <c r="M271" s="28"/>
      <c r="N271" s="8"/>
      <c r="O271" s="28"/>
      <c r="P271" s="8"/>
      <c r="Q271" s="28"/>
      <c r="R271" s="28"/>
      <c r="S271" s="8"/>
      <c r="U271" s="29">
        <f>(H271+I271+J271+K271+L271+M271+N271+O271+P271+Q271+R271+S271)*100</f>
        <v>0</v>
      </c>
    </row>
    <row r="272" spans="1:21" s="2" customFormat="1" x14ac:dyDescent="0.25">
      <c r="A272" s="30"/>
      <c r="B272" s="19"/>
      <c r="C272" s="20"/>
      <c r="D272" s="12"/>
      <c r="E272" s="25"/>
      <c r="F272" s="27"/>
      <c r="G272" s="27"/>
      <c r="H272" s="31"/>
      <c r="I272" s="31"/>
      <c r="J272" s="31"/>
      <c r="K272" s="31"/>
      <c r="L272" s="31"/>
      <c r="M272" s="31"/>
      <c r="N272" s="31"/>
      <c r="O272" s="31"/>
      <c r="P272" s="31"/>
      <c r="Q272" s="31"/>
      <c r="R272" s="31"/>
      <c r="S272" s="31"/>
    </row>
    <row r="273" spans="1:21" x14ac:dyDescent="0.25">
      <c r="A273" s="21" t="s">
        <v>4</v>
      </c>
      <c r="B273" s="22" t="s">
        <v>231</v>
      </c>
      <c r="C273" s="23" t="s">
        <v>766</v>
      </c>
      <c r="D273" s="24" t="s">
        <v>706</v>
      </c>
      <c r="E273" s="25"/>
      <c r="F273" s="26" t="s">
        <v>905</v>
      </c>
      <c r="G273" s="27"/>
      <c r="H273" s="8"/>
      <c r="I273" s="8"/>
      <c r="J273" s="8"/>
      <c r="K273" s="8"/>
      <c r="L273" s="8"/>
      <c r="M273" s="28"/>
      <c r="N273" s="8"/>
      <c r="O273" s="28"/>
      <c r="P273" s="8"/>
      <c r="Q273" s="28"/>
      <c r="R273" s="28"/>
      <c r="S273" s="8"/>
      <c r="U273" s="29">
        <f t="shared" ref="U273:U275" si="35">(H273+I273+J273+K273+L273+M273+N273+O273+P273+Q273+R273+S273)*288</f>
        <v>0</v>
      </c>
    </row>
    <row r="274" spans="1:21" x14ac:dyDescent="0.25">
      <c r="A274" s="21" t="s">
        <v>4</v>
      </c>
      <c r="B274" s="22" t="s">
        <v>232</v>
      </c>
      <c r="C274" s="23" t="s">
        <v>771</v>
      </c>
      <c r="D274" s="24" t="s">
        <v>706</v>
      </c>
      <c r="E274" s="25"/>
      <c r="F274" s="26" t="s">
        <v>905</v>
      </c>
      <c r="G274" s="27"/>
      <c r="H274" s="8"/>
      <c r="I274" s="8"/>
      <c r="J274" s="8"/>
      <c r="K274" s="8"/>
      <c r="L274" s="8"/>
      <c r="M274" s="28"/>
      <c r="N274" s="8"/>
      <c r="O274" s="28"/>
      <c r="P274" s="8"/>
      <c r="Q274" s="28"/>
      <c r="R274" s="28"/>
      <c r="S274" s="8"/>
      <c r="U274" s="29">
        <f t="shared" si="35"/>
        <v>0</v>
      </c>
    </row>
    <row r="275" spans="1:21" x14ac:dyDescent="0.25">
      <c r="A275" s="21" t="s">
        <v>4</v>
      </c>
      <c r="B275" s="22" t="s">
        <v>233</v>
      </c>
      <c r="C275" s="23" t="s">
        <v>767</v>
      </c>
      <c r="D275" s="24" t="s">
        <v>706</v>
      </c>
      <c r="E275" s="25"/>
      <c r="F275" s="26" t="s">
        <v>905</v>
      </c>
      <c r="G275" s="27"/>
      <c r="H275" s="8"/>
      <c r="I275" s="8"/>
      <c r="J275" s="8"/>
      <c r="K275" s="8"/>
      <c r="L275" s="8"/>
      <c r="M275" s="28"/>
      <c r="N275" s="8"/>
      <c r="O275" s="28"/>
      <c r="P275" s="8"/>
      <c r="Q275" s="28"/>
      <c r="R275" s="28"/>
      <c r="S275" s="8"/>
      <c r="U275" s="29">
        <f t="shared" si="35"/>
        <v>0</v>
      </c>
    </row>
    <row r="276" spans="1:21" s="2" customFormat="1" x14ac:dyDescent="0.25">
      <c r="A276" s="30"/>
      <c r="B276" s="19"/>
      <c r="C276" s="20"/>
      <c r="D276" s="12"/>
      <c r="E276" s="25"/>
      <c r="F276" s="27"/>
      <c r="G276" s="27"/>
      <c r="H276" s="31"/>
      <c r="I276" s="31"/>
      <c r="J276" s="31"/>
      <c r="K276" s="31"/>
      <c r="L276" s="31"/>
      <c r="M276" s="31"/>
      <c r="N276" s="31"/>
      <c r="O276" s="31"/>
      <c r="P276" s="31"/>
      <c r="Q276" s="31"/>
      <c r="R276" s="31"/>
      <c r="S276" s="31"/>
    </row>
    <row r="277" spans="1:21" x14ac:dyDescent="0.25">
      <c r="A277" s="21" t="s">
        <v>4</v>
      </c>
      <c r="B277" s="22" t="s">
        <v>234</v>
      </c>
      <c r="C277" s="23" t="s">
        <v>932</v>
      </c>
      <c r="D277" s="24" t="s">
        <v>705</v>
      </c>
      <c r="E277" s="25"/>
      <c r="F277" s="26" t="s">
        <v>905</v>
      </c>
      <c r="G277" s="27"/>
      <c r="H277" s="8"/>
      <c r="I277" s="8"/>
      <c r="J277" s="8"/>
      <c r="K277" s="8"/>
      <c r="L277" s="8"/>
      <c r="M277" s="28"/>
      <c r="N277" s="8"/>
      <c r="O277" s="28"/>
      <c r="P277" s="8"/>
      <c r="Q277" s="28"/>
      <c r="R277" s="28"/>
      <c r="S277" s="8"/>
      <c r="U277" s="29">
        <f t="shared" ref="U277:U278" si="36">(H277+I277+J277+K277+L277+M277+N277+O277+P277+Q277+R277+S277)*100</f>
        <v>0</v>
      </c>
    </row>
    <row r="278" spans="1:21" x14ac:dyDescent="0.25">
      <c r="A278" s="21" t="s">
        <v>4</v>
      </c>
      <c r="B278" s="22" t="s">
        <v>235</v>
      </c>
      <c r="C278" s="23" t="s">
        <v>933</v>
      </c>
      <c r="D278" s="24" t="s">
        <v>705</v>
      </c>
      <c r="E278" s="25"/>
      <c r="F278" s="26" t="s">
        <v>905</v>
      </c>
      <c r="G278" s="27"/>
      <c r="H278" s="8"/>
      <c r="I278" s="8"/>
      <c r="J278" s="8"/>
      <c r="K278" s="8"/>
      <c r="L278" s="8"/>
      <c r="M278" s="28"/>
      <c r="N278" s="8"/>
      <c r="O278" s="28"/>
      <c r="P278" s="8"/>
      <c r="Q278" s="28"/>
      <c r="R278" s="28"/>
      <c r="S278" s="8"/>
      <c r="U278" s="29">
        <f t="shared" si="36"/>
        <v>0</v>
      </c>
    </row>
    <row r="279" spans="1:21" s="2" customFormat="1" x14ac:dyDescent="0.25">
      <c r="A279" s="30"/>
      <c r="B279" s="19"/>
      <c r="C279" s="20"/>
      <c r="D279" s="12"/>
      <c r="E279" s="25"/>
      <c r="F279" s="27"/>
      <c r="G279" s="27"/>
      <c r="H279" s="31"/>
      <c r="I279" s="31"/>
      <c r="J279" s="31"/>
      <c r="K279" s="31"/>
      <c r="L279" s="31"/>
      <c r="M279" s="31"/>
      <c r="N279" s="31"/>
      <c r="O279" s="31"/>
      <c r="P279" s="31"/>
      <c r="Q279" s="31"/>
      <c r="R279" s="31"/>
      <c r="S279" s="31"/>
    </row>
    <row r="280" spans="1:21" x14ac:dyDescent="0.25">
      <c r="A280" s="21" t="s">
        <v>4</v>
      </c>
      <c r="B280" s="22" t="s">
        <v>1089</v>
      </c>
      <c r="C280" s="23" t="s">
        <v>580</v>
      </c>
      <c r="D280" s="24" t="s">
        <v>705</v>
      </c>
      <c r="E280" s="25"/>
      <c r="F280" s="26" t="s">
        <v>905</v>
      </c>
      <c r="G280" s="27"/>
      <c r="H280" s="8"/>
      <c r="I280" s="8"/>
      <c r="J280" s="8"/>
      <c r="K280" s="8"/>
      <c r="L280" s="8"/>
      <c r="M280" s="28"/>
      <c r="N280" s="8"/>
      <c r="O280" s="28"/>
      <c r="P280" s="8"/>
      <c r="Q280" s="28"/>
      <c r="R280" s="28"/>
      <c r="S280" s="8"/>
      <c r="U280" s="29">
        <f t="shared" ref="U280:U286" si="37">(H280+I280+J280+K280+L280+M280+N280+O280+P280+Q280+R280+S280)*100</f>
        <v>0</v>
      </c>
    </row>
    <row r="281" spans="1:21" x14ac:dyDescent="0.25">
      <c r="A281" s="21" t="s">
        <v>4</v>
      </c>
      <c r="B281" s="22" t="s">
        <v>1090</v>
      </c>
      <c r="C281" s="23" t="s">
        <v>772</v>
      </c>
      <c r="D281" s="24" t="s">
        <v>705</v>
      </c>
      <c r="E281" s="25"/>
      <c r="F281" s="26" t="s">
        <v>905</v>
      </c>
      <c r="G281" s="27"/>
      <c r="H281" s="8"/>
      <c r="I281" s="8"/>
      <c r="J281" s="8"/>
      <c r="K281" s="8"/>
      <c r="L281" s="8"/>
      <c r="M281" s="28"/>
      <c r="N281" s="8"/>
      <c r="O281" s="28"/>
      <c r="P281" s="8"/>
      <c r="Q281" s="28"/>
      <c r="R281" s="28"/>
      <c r="S281" s="8"/>
      <c r="U281" s="29">
        <f t="shared" si="37"/>
        <v>0</v>
      </c>
    </row>
    <row r="282" spans="1:21" x14ac:dyDescent="0.25">
      <c r="A282" s="21" t="s">
        <v>4</v>
      </c>
      <c r="B282" s="22" t="s">
        <v>1091</v>
      </c>
      <c r="C282" s="23" t="s">
        <v>773</v>
      </c>
      <c r="D282" s="24" t="s">
        <v>705</v>
      </c>
      <c r="E282" s="25"/>
      <c r="F282" s="26" t="s">
        <v>905</v>
      </c>
      <c r="G282" s="27"/>
      <c r="H282" s="8"/>
      <c r="I282" s="8"/>
      <c r="J282" s="8"/>
      <c r="K282" s="8"/>
      <c r="L282" s="8"/>
      <c r="M282" s="28"/>
      <c r="N282" s="8"/>
      <c r="O282" s="28"/>
      <c r="P282" s="8"/>
      <c r="Q282" s="28"/>
      <c r="R282" s="28"/>
      <c r="S282" s="8"/>
      <c r="U282" s="29">
        <f t="shared" si="37"/>
        <v>0</v>
      </c>
    </row>
    <row r="283" spans="1:21" x14ac:dyDescent="0.25">
      <c r="A283" s="21" t="s">
        <v>4</v>
      </c>
      <c r="B283" s="22" t="s">
        <v>1092</v>
      </c>
      <c r="C283" s="23" t="s">
        <v>774</v>
      </c>
      <c r="D283" s="24" t="s">
        <v>705</v>
      </c>
      <c r="E283" s="25"/>
      <c r="F283" s="26" t="s">
        <v>905</v>
      </c>
      <c r="G283" s="27"/>
      <c r="H283" s="8"/>
      <c r="I283" s="8"/>
      <c r="J283" s="8"/>
      <c r="K283" s="8"/>
      <c r="L283" s="8"/>
      <c r="M283" s="28"/>
      <c r="N283" s="8"/>
      <c r="O283" s="28"/>
      <c r="P283" s="8"/>
      <c r="Q283" s="28"/>
      <c r="R283" s="28"/>
      <c r="S283" s="8"/>
      <c r="U283" s="29">
        <f t="shared" si="37"/>
        <v>0</v>
      </c>
    </row>
    <row r="284" spans="1:21" x14ac:dyDescent="0.25">
      <c r="A284" s="21" t="s">
        <v>4</v>
      </c>
      <c r="B284" s="22" t="s">
        <v>1093</v>
      </c>
      <c r="C284" s="23" t="s">
        <v>775</v>
      </c>
      <c r="D284" s="24" t="s">
        <v>705</v>
      </c>
      <c r="E284" s="25"/>
      <c r="F284" s="26" t="s">
        <v>905</v>
      </c>
      <c r="G284" s="27"/>
      <c r="H284" s="8"/>
      <c r="I284" s="8"/>
      <c r="J284" s="8"/>
      <c r="K284" s="8"/>
      <c r="L284" s="8"/>
      <c r="M284" s="28"/>
      <c r="N284" s="8"/>
      <c r="O284" s="28"/>
      <c r="P284" s="8"/>
      <c r="Q284" s="28"/>
      <c r="R284" s="28"/>
      <c r="S284" s="8"/>
      <c r="U284" s="29">
        <f t="shared" si="37"/>
        <v>0</v>
      </c>
    </row>
    <row r="285" spans="1:21" x14ac:dyDescent="0.25">
      <c r="A285" s="21" t="s">
        <v>4</v>
      </c>
      <c r="B285" s="22" t="s">
        <v>236</v>
      </c>
      <c r="C285" s="23" t="s">
        <v>513</v>
      </c>
      <c r="D285" s="24" t="s">
        <v>705</v>
      </c>
      <c r="E285" s="25"/>
      <c r="F285" s="26" t="s">
        <v>905</v>
      </c>
      <c r="G285" s="27"/>
      <c r="H285" s="8"/>
      <c r="I285" s="8"/>
      <c r="J285" s="8"/>
      <c r="K285" s="8"/>
      <c r="L285" s="8"/>
      <c r="M285" s="28"/>
      <c r="N285" s="8"/>
      <c r="O285" s="28"/>
      <c r="P285" s="8"/>
      <c r="Q285" s="28"/>
      <c r="R285" s="28"/>
      <c r="S285" s="8"/>
      <c r="U285" s="29">
        <f t="shared" si="37"/>
        <v>0</v>
      </c>
    </row>
    <row r="286" spans="1:21" x14ac:dyDescent="0.25">
      <c r="A286" s="21" t="s">
        <v>4</v>
      </c>
      <c r="B286" s="22" t="s">
        <v>237</v>
      </c>
      <c r="C286" s="23" t="s">
        <v>514</v>
      </c>
      <c r="D286" s="24" t="s">
        <v>705</v>
      </c>
      <c r="E286" s="25"/>
      <c r="F286" s="26" t="s">
        <v>905</v>
      </c>
      <c r="G286" s="27"/>
      <c r="H286" s="8"/>
      <c r="I286" s="8"/>
      <c r="J286" s="8"/>
      <c r="K286" s="8"/>
      <c r="L286" s="8"/>
      <c r="M286" s="28"/>
      <c r="N286" s="8"/>
      <c r="O286" s="28"/>
      <c r="P286" s="8"/>
      <c r="Q286" s="28"/>
      <c r="R286" s="28"/>
      <c r="S286" s="8"/>
      <c r="U286" s="29">
        <f t="shared" si="37"/>
        <v>0</v>
      </c>
    </row>
    <row r="287" spans="1:21" s="2" customFormat="1" x14ac:dyDescent="0.25">
      <c r="A287" s="30"/>
      <c r="B287" s="19"/>
      <c r="C287" s="20"/>
      <c r="D287" s="12"/>
      <c r="E287" s="25"/>
      <c r="F287" s="27"/>
      <c r="G287" s="27"/>
      <c r="H287" s="31"/>
      <c r="I287" s="31"/>
      <c r="J287" s="31"/>
      <c r="K287" s="31"/>
      <c r="L287" s="31"/>
      <c r="M287" s="31"/>
      <c r="N287" s="31"/>
      <c r="O287" s="31"/>
      <c r="P287" s="31"/>
      <c r="Q287" s="31"/>
      <c r="R287" s="31"/>
      <c r="S287" s="31"/>
    </row>
    <row r="288" spans="1:21" x14ac:dyDescent="0.25">
      <c r="A288" s="21" t="s">
        <v>4</v>
      </c>
      <c r="B288" s="22" t="s">
        <v>238</v>
      </c>
      <c r="C288" s="23" t="s">
        <v>777</v>
      </c>
      <c r="D288" s="24" t="s">
        <v>705</v>
      </c>
      <c r="E288" s="25"/>
      <c r="F288" s="26" t="s">
        <v>905</v>
      </c>
      <c r="G288" s="27"/>
      <c r="H288" s="8"/>
      <c r="I288" s="8"/>
      <c r="J288" s="8"/>
      <c r="K288" s="8"/>
      <c r="L288" s="8"/>
      <c r="M288" s="28"/>
      <c r="N288" s="8"/>
      <c r="O288" s="28"/>
      <c r="P288" s="8"/>
      <c r="Q288" s="28"/>
      <c r="R288" s="28"/>
      <c r="S288" s="8"/>
      <c r="U288" s="29">
        <f t="shared" ref="U288:U289" si="38">(H288+I288+J288+K288+L288+M288+N288+O288+P288+Q288+R288+S288)*100</f>
        <v>0</v>
      </c>
    </row>
    <row r="289" spans="1:21" x14ac:dyDescent="0.25">
      <c r="A289" s="21" t="s">
        <v>4</v>
      </c>
      <c r="B289" s="22" t="s">
        <v>239</v>
      </c>
      <c r="C289" s="23" t="s">
        <v>515</v>
      </c>
      <c r="D289" s="24" t="s">
        <v>705</v>
      </c>
      <c r="E289" s="25"/>
      <c r="F289" s="26" t="s">
        <v>905</v>
      </c>
      <c r="G289" s="27"/>
      <c r="H289" s="8"/>
      <c r="I289" s="8"/>
      <c r="J289" s="8"/>
      <c r="K289" s="8"/>
      <c r="L289" s="8"/>
      <c r="M289" s="28"/>
      <c r="N289" s="8"/>
      <c r="O289" s="28"/>
      <c r="P289" s="8"/>
      <c r="Q289" s="28"/>
      <c r="R289" s="28"/>
      <c r="S289" s="8"/>
      <c r="U289" s="29">
        <f t="shared" si="38"/>
        <v>0</v>
      </c>
    </row>
    <row r="290" spans="1:21" s="2" customFormat="1" x14ac:dyDescent="0.25">
      <c r="A290" s="30"/>
      <c r="B290" s="19"/>
      <c r="C290" s="20"/>
      <c r="D290" s="12"/>
      <c r="E290" s="25"/>
      <c r="F290" s="27"/>
      <c r="G290" s="27"/>
      <c r="H290" s="31"/>
      <c r="I290" s="31"/>
      <c r="J290" s="31"/>
      <c r="K290" s="31"/>
      <c r="L290" s="31"/>
      <c r="M290" s="31"/>
      <c r="N290" s="31"/>
      <c r="O290" s="31"/>
      <c r="P290" s="31"/>
      <c r="Q290" s="31"/>
      <c r="R290" s="31"/>
      <c r="S290" s="31"/>
    </row>
    <row r="291" spans="1:21" x14ac:dyDescent="0.25">
      <c r="A291" s="21" t="s">
        <v>4</v>
      </c>
      <c r="B291" s="22" t="s">
        <v>911</v>
      </c>
      <c r="C291" s="23" t="s">
        <v>581</v>
      </c>
      <c r="D291" s="24" t="s">
        <v>705</v>
      </c>
      <c r="E291" s="25"/>
      <c r="F291" s="26" t="s">
        <v>905</v>
      </c>
      <c r="G291" s="27"/>
      <c r="H291" s="8"/>
      <c r="I291" s="8"/>
      <c r="J291" s="8"/>
      <c r="K291" s="8"/>
      <c r="L291" s="8"/>
      <c r="M291" s="28"/>
      <c r="N291" s="8"/>
      <c r="O291" s="28"/>
      <c r="P291" s="8"/>
      <c r="Q291" s="28"/>
      <c r="R291" s="28"/>
      <c r="S291" s="8"/>
      <c r="U291" s="29">
        <f>(H291+I291+J291+K291+L291+M291+N291+O291+P291+Q291+R291+S291)*100</f>
        <v>0</v>
      </c>
    </row>
    <row r="292" spans="1:21" s="2" customFormat="1" x14ac:dyDescent="0.25">
      <c r="A292" s="30"/>
      <c r="B292" s="19"/>
      <c r="C292" s="20"/>
      <c r="D292" s="12"/>
      <c r="E292" s="25"/>
      <c r="F292" s="27"/>
      <c r="G292" s="27"/>
      <c r="H292" s="31"/>
      <c r="I292" s="31"/>
      <c r="J292" s="31"/>
      <c r="K292" s="31"/>
      <c r="L292" s="31"/>
      <c r="M292" s="31"/>
      <c r="N292" s="31"/>
      <c r="O292" s="31"/>
      <c r="P292" s="31"/>
      <c r="Q292" s="31"/>
      <c r="R292" s="31"/>
      <c r="S292" s="31"/>
    </row>
    <row r="293" spans="1:21" x14ac:dyDescent="0.25">
      <c r="A293" s="21" t="s">
        <v>4</v>
      </c>
      <c r="B293" s="22" t="s">
        <v>240</v>
      </c>
      <c r="C293" s="23" t="s">
        <v>516</v>
      </c>
      <c r="D293" s="24" t="s">
        <v>705</v>
      </c>
      <c r="E293" s="25"/>
      <c r="F293" s="26" t="s">
        <v>905</v>
      </c>
      <c r="G293" s="27"/>
      <c r="H293" s="8"/>
      <c r="I293" s="8"/>
      <c r="J293" s="8"/>
      <c r="K293" s="8"/>
      <c r="L293" s="8"/>
      <c r="M293" s="28"/>
      <c r="N293" s="8"/>
      <c r="O293" s="28"/>
      <c r="P293" s="8"/>
      <c r="Q293" s="28"/>
      <c r="R293" s="28"/>
      <c r="S293" s="8"/>
      <c r="U293" s="29">
        <f>(H293+I293+J293+K293+L293+M293+N293+O293+P293+Q293+R293+S293)*100</f>
        <v>0</v>
      </c>
    </row>
    <row r="294" spans="1:21" s="2" customFormat="1" x14ac:dyDescent="0.25">
      <c r="A294" s="30"/>
      <c r="B294" s="19"/>
      <c r="C294" s="20"/>
      <c r="D294" s="12"/>
      <c r="E294" s="25"/>
      <c r="F294" s="27"/>
      <c r="G294" s="27"/>
      <c r="H294" s="31"/>
      <c r="I294" s="31"/>
      <c r="J294" s="31"/>
      <c r="K294" s="31"/>
      <c r="L294" s="31"/>
      <c r="M294" s="31"/>
      <c r="N294" s="31"/>
      <c r="O294" s="31"/>
      <c r="P294" s="31"/>
      <c r="Q294" s="31"/>
      <c r="R294" s="31"/>
      <c r="S294" s="31"/>
    </row>
    <row r="295" spans="1:21" x14ac:dyDescent="0.25">
      <c r="A295" s="21" t="s">
        <v>4</v>
      </c>
      <c r="B295" s="22" t="s">
        <v>45</v>
      </c>
      <c r="C295" s="23" t="s">
        <v>958</v>
      </c>
      <c r="D295" s="24" t="s">
        <v>63</v>
      </c>
      <c r="E295" s="25"/>
      <c r="F295" s="26">
        <v>37</v>
      </c>
      <c r="G295" s="27"/>
      <c r="H295" s="28"/>
      <c r="I295" s="28"/>
      <c r="J295" s="28"/>
      <c r="K295" s="8"/>
      <c r="L295" s="28"/>
      <c r="M295" s="28"/>
      <c r="N295" s="28"/>
      <c r="O295" s="28"/>
      <c r="P295" s="28"/>
      <c r="Q295" s="28"/>
      <c r="R295" s="28"/>
      <c r="S295" s="28"/>
      <c r="U295" s="29">
        <f>(H295+I295+J295+K295+L295+M295+N295+O295+P295+Q295+R295+S295)*160</f>
        <v>0</v>
      </c>
    </row>
    <row r="296" spans="1:21" x14ac:dyDescent="0.25">
      <c r="A296" s="21" t="s">
        <v>4</v>
      </c>
      <c r="B296" s="22" t="s">
        <v>47</v>
      </c>
      <c r="C296" s="23" t="s">
        <v>1000</v>
      </c>
      <c r="D296" s="24" t="s">
        <v>61</v>
      </c>
      <c r="E296" s="25"/>
      <c r="F296" s="26">
        <v>37</v>
      </c>
      <c r="G296" s="27"/>
      <c r="H296" s="28"/>
      <c r="I296" s="28"/>
      <c r="J296" s="28"/>
      <c r="K296" s="8"/>
      <c r="L296" s="28"/>
      <c r="M296" s="28"/>
      <c r="N296" s="28"/>
      <c r="O296" s="28"/>
      <c r="P296" s="28"/>
      <c r="Q296" s="28"/>
      <c r="R296" s="28"/>
      <c r="S296" s="28"/>
      <c r="U296" s="29">
        <f>(H296+I296+J296+K296+L296+M296+N296+O296+P296+Q296+R296+S296)*40</f>
        <v>0</v>
      </c>
    </row>
    <row r="297" spans="1:21" x14ac:dyDescent="0.25">
      <c r="A297" s="21" t="s">
        <v>4</v>
      </c>
      <c r="B297" s="22" t="s">
        <v>46</v>
      </c>
      <c r="C297" s="23" t="s">
        <v>1000</v>
      </c>
      <c r="D297" s="24" t="s">
        <v>63</v>
      </c>
      <c r="E297" s="25"/>
      <c r="F297" s="26">
        <v>37</v>
      </c>
      <c r="G297" s="27"/>
      <c r="H297" s="28"/>
      <c r="I297" s="28"/>
      <c r="J297" s="28"/>
      <c r="K297" s="8"/>
      <c r="L297" s="28"/>
      <c r="M297" s="28"/>
      <c r="N297" s="28"/>
      <c r="O297" s="28"/>
      <c r="P297" s="28"/>
      <c r="Q297" s="28"/>
      <c r="R297" s="28"/>
      <c r="S297" s="28"/>
      <c r="U297" s="29">
        <f>(H297+I297+J297+K297+L297+M297+N297+O297+P297+Q297+R297+S297)*160</f>
        <v>0</v>
      </c>
    </row>
    <row r="298" spans="1:21" x14ac:dyDescent="0.25">
      <c r="A298" s="21" t="s">
        <v>4</v>
      </c>
      <c r="B298" s="22" t="s">
        <v>49</v>
      </c>
      <c r="C298" s="23" t="s">
        <v>959</v>
      </c>
      <c r="D298" s="24" t="s">
        <v>61</v>
      </c>
      <c r="E298" s="25"/>
      <c r="F298" s="26">
        <v>37</v>
      </c>
      <c r="G298" s="27"/>
      <c r="H298" s="28"/>
      <c r="I298" s="28"/>
      <c r="J298" s="28"/>
      <c r="K298" s="8"/>
      <c r="L298" s="28"/>
      <c r="M298" s="28"/>
      <c r="N298" s="28"/>
      <c r="O298" s="28"/>
      <c r="P298" s="28"/>
      <c r="Q298" s="28"/>
      <c r="R298" s="28"/>
      <c r="S298" s="28"/>
      <c r="U298" s="29">
        <f>(H298+I298+J298+K298+L298+M298+N298+O298+P298+Q298+R298+S298)*40</f>
        <v>0</v>
      </c>
    </row>
    <row r="299" spans="1:21" x14ac:dyDescent="0.25">
      <c r="A299" s="21" t="s">
        <v>4</v>
      </c>
      <c r="B299" s="22" t="s">
        <v>48</v>
      </c>
      <c r="C299" s="23" t="s">
        <v>959</v>
      </c>
      <c r="D299" s="24" t="s">
        <v>63</v>
      </c>
      <c r="E299" s="25"/>
      <c r="F299" s="26">
        <v>37</v>
      </c>
      <c r="G299" s="27"/>
      <c r="H299" s="28"/>
      <c r="I299" s="28"/>
      <c r="J299" s="28"/>
      <c r="K299" s="8"/>
      <c r="L299" s="28"/>
      <c r="M299" s="28"/>
      <c r="N299" s="28"/>
      <c r="O299" s="28"/>
      <c r="P299" s="28"/>
      <c r="Q299" s="28"/>
      <c r="R299" s="28"/>
      <c r="S299" s="28"/>
      <c r="U299" s="29">
        <f>(H299+I299+J299+K299+L299+M299+N299+O299+P299+Q299+R299+S299)*160</f>
        <v>0</v>
      </c>
    </row>
    <row r="300" spans="1:21" s="2" customFormat="1" x14ac:dyDescent="0.25">
      <c r="A300" s="30"/>
      <c r="B300" s="19"/>
      <c r="C300" s="20"/>
      <c r="D300" s="12"/>
      <c r="E300" s="25"/>
      <c r="F300" s="27"/>
      <c r="G300" s="27"/>
      <c r="H300" s="31"/>
      <c r="I300" s="31"/>
      <c r="J300" s="31"/>
      <c r="K300" s="31"/>
      <c r="L300" s="31"/>
      <c r="M300" s="31"/>
      <c r="N300" s="31"/>
      <c r="O300" s="31"/>
      <c r="P300" s="31"/>
      <c r="Q300" s="31"/>
      <c r="R300" s="31"/>
      <c r="S300" s="31"/>
    </row>
    <row r="301" spans="1:21" x14ac:dyDescent="0.25">
      <c r="A301" s="21" t="s">
        <v>4</v>
      </c>
      <c r="B301" s="22" t="s">
        <v>1094</v>
      </c>
      <c r="C301" s="23" t="s">
        <v>776</v>
      </c>
      <c r="D301" s="24" t="s">
        <v>705</v>
      </c>
      <c r="E301" s="25"/>
      <c r="F301" s="26" t="s">
        <v>905</v>
      </c>
      <c r="G301" s="27"/>
      <c r="H301" s="8"/>
      <c r="I301" s="8"/>
      <c r="J301" s="8"/>
      <c r="K301" s="8"/>
      <c r="L301" s="8"/>
      <c r="M301" s="28"/>
      <c r="N301" s="8"/>
      <c r="O301" s="28"/>
      <c r="P301" s="8"/>
      <c r="Q301" s="28"/>
      <c r="R301" s="28"/>
      <c r="S301" s="8"/>
      <c r="U301" s="29">
        <f>(H301+I301+J301+K301+L301+M301+N301+O301+P301+Q301+R301+S301)*100</f>
        <v>0</v>
      </c>
    </row>
    <row r="302" spans="1:21" s="2" customFormat="1" x14ac:dyDescent="0.25">
      <c r="A302" s="30"/>
      <c r="B302" s="19"/>
      <c r="C302" s="20"/>
      <c r="D302" s="12"/>
      <c r="E302" s="25"/>
      <c r="F302" s="27"/>
      <c r="G302" s="27"/>
      <c r="H302" s="31"/>
      <c r="I302" s="31"/>
      <c r="J302" s="31"/>
      <c r="K302" s="31"/>
      <c r="L302" s="31"/>
      <c r="M302" s="31"/>
      <c r="N302" s="31"/>
      <c r="O302" s="31"/>
      <c r="P302" s="31"/>
      <c r="Q302" s="31"/>
      <c r="R302" s="31"/>
      <c r="S302" s="31"/>
    </row>
    <row r="303" spans="1:21" x14ac:dyDescent="0.25">
      <c r="A303" s="21" t="s">
        <v>4</v>
      </c>
      <c r="B303" s="22" t="s">
        <v>241</v>
      </c>
      <c r="C303" s="23" t="s">
        <v>1001</v>
      </c>
      <c r="D303" s="24" t="s">
        <v>705</v>
      </c>
      <c r="E303" s="25"/>
      <c r="F303" s="26" t="s">
        <v>905</v>
      </c>
      <c r="G303" s="27"/>
      <c r="H303" s="8"/>
      <c r="I303" s="8"/>
      <c r="J303" s="8"/>
      <c r="K303" s="8"/>
      <c r="L303" s="8"/>
      <c r="M303" s="28"/>
      <c r="N303" s="8"/>
      <c r="O303" s="28"/>
      <c r="P303" s="8"/>
      <c r="Q303" s="28"/>
      <c r="R303" s="28"/>
      <c r="S303" s="8"/>
      <c r="U303" s="29">
        <f>(H303+I303+J303+K303+L303+M303+N303+O303+P303+Q303+R303+S303)*100</f>
        <v>0</v>
      </c>
    </row>
    <row r="304" spans="1:21" s="2" customFormat="1" x14ac:dyDescent="0.25">
      <c r="A304" s="30"/>
      <c r="B304" s="19"/>
      <c r="C304" s="20"/>
      <c r="D304" s="12"/>
      <c r="E304" s="25"/>
      <c r="F304" s="27"/>
      <c r="G304" s="27"/>
      <c r="H304" s="31"/>
      <c r="I304" s="31"/>
      <c r="J304" s="31"/>
      <c r="K304" s="31"/>
      <c r="L304" s="31"/>
      <c r="M304" s="31"/>
      <c r="N304" s="31"/>
      <c r="O304" s="31"/>
      <c r="P304" s="31"/>
      <c r="Q304" s="31"/>
      <c r="R304" s="31"/>
      <c r="S304" s="31"/>
    </row>
    <row r="305" spans="1:21" x14ac:dyDescent="0.25">
      <c r="A305" s="32" t="s">
        <v>64</v>
      </c>
      <c r="B305" s="22" t="s">
        <v>242</v>
      </c>
      <c r="C305" s="23" t="s">
        <v>517</v>
      </c>
      <c r="D305" s="24" t="s">
        <v>706</v>
      </c>
      <c r="E305" s="25"/>
      <c r="F305" s="26" t="s">
        <v>905</v>
      </c>
      <c r="G305" s="27"/>
      <c r="H305" s="8"/>
      <c r="I305" s="8"/>
      <c r="J305" s="8"/>
      <c r="K305" s="8"/>
      <c r="L305" s="8"/>
      <c r="M305" s="28"/>
      <c r="N305" s="8"/>
      <c r="O305" s="28"/>
      <c r="P305" s="8"/>
      <c r="Q305" s="28"/>
      <c r="R305" s="28"/>
      <c r="S305" s="8"/>
      <c r="U305" s="29">
        <f t="shared" ref="U305:U307" si="39">(H305+I305+J305+K305+L305+M305+N305+O305+P305+Q305+R305+S305)*288</f>
        <v>0</v>
      </c>
    </row>
    <row r="306" spans="1:21" x14ac:dyDescent="0.25">
      <c r="A306" s="32" t="s">
        <v>64</v>
      </c>
      <c r="B306" s="22" t="s">
        <v>243</v>
      </c>
      <c r="C306" s="23" t="s">
        <v>518</v>
      </c>
      <c r="D306" s="24" t="s">
        <v>706</v>
      </c>
      <c r="E306" s="25"/>
      <c r="F306" s="26" t="s">
        <v>905</v>
      </c>
      <c r="G306" s="27"/>
      <c r="H306" s="8"/>
      <c r="I306" s="8"/>
      <c r="J306" s="8"/>
      <c r="K306" s="8"/>
      <c r="L306" s="8"/>
      <c r="M306" s="28"/>
      <c r="N306" s="8"/>
      <c r="O306" s="28"/>
      <c r="P306" s="8"/>
      <c r="Q306" s="28"/>
      <c r="R306" s="28"/>
      <c r="S306" s="8"/>
      <c r="U306" s="29">
        <f t="shared" si="39"/>
        <v>0</v>
      </c>
    </row>
    <row r="307" spans="1:21" x14ac:dyDescent="0.25">
      <c r="A307" s="32" t="s">
        <v>64</v>
      </c>
      <c r="B307" s="22" t="s">
        <v>244</v>
      </c>
      <c r="C307" s="23" t="s">
        <v>519</v>
      </c>
      <c r="D307" s="24" t="s">
        <v>706</v>
      </c>
      <c r="E307" s="25"/>
      <c r="F307" s="26" t="s">
        <v>905</v>
      </c>
      <c r="G307" s="27"/>
      <c r="H307" s="8"/>
      <c r="I307" s="8"/>
      <c r="J307" s="8"/>
      <c r="K307" s="8"/>
      <c r="L307" s="8"/>
      <c r="M307" s="28"/>
      <c r="N307" s="8"/>
      <c r="O307" s="28"/>
      <c r="P307" s="8"/>
      <c r="Q307" s="28"/>
      <c r="R307" s="28"/>
      <c r="S307" s="8"/>
      <c r="U307" s="29">
        <f t="shared" si="39"/>
        <v>0</v>
      </c>
    </row>
    <row r="308" spans="1:21" s="2" customFormat="1" x14ac:dyDescent="0.25">
      <c r="A308" s="33"/>
      <c r="B308" s="19"/>
      <c r="C308" s="20"/>
      <c r="D308" s="12"/>
      <c r="E308" s="25"/>
      <c r="F308" s="27"/>
      <c r="G308" s="27"/>
      <c r="H308" s="31"/>
      <c r="I308" s="31"/>
      <c r="J308" s="31"/>
      <c r="K308" s="31"/>
      <c r="L308" s="31"/>
      <c r="M308" s="31"/>
      <c r="N308" s="31"/>
      <c r="O308" s="31"/>
      <c r="P308" s="31"/>
      <c r="Q308" s="31"/>
      <c r="R308" s="31"/>
      <c r="S308" s="31"/>
    </row>
    <row r="309" spans="1:21" x14ac:dyDescent="0.25">
      <c r="A309" s="32" t="s">
        <v>64</v>
      </c>
      <c r="B309" s="22" t="s">
        <v>245</v>
      </c>
      <c r="C309" s="23" t="s">
        <v>582</v>
      </c>
      <c r="D309" s="24" t="s">
        <v>706</v>
      </c>
      <c r="E309" s="25"/>
      <c r="F309" s="26" t="s">
        <v>905</v>
      </c>
      <c r="G309" s="27"/>
      <c r="H309" s="8"/>
      <c r="I309" s="8"/>
      <c r="J309" s="8"/>
      <c r="K309" s="8"/>
      <c r="L309" s="8"/>
      <c r="M309" s="28"/>
      <c r="N309" s="8"/>
      <c r="O309" s="28"/>
      <c r="P309" s="8"/>
      <c r="Q309" s="28"/>
      <c r="R309" s="28"/>
      <c r="S309" s="8"/>
      <c r="U309" s="29">
        <f t="shared" ref="U309:U320" si="40">(H309+I309+J309+K309+L309+M309+N309+O309+P309+Q309+R309+S309)*288</f>
        <v>0</v>
      </c>
    </row>
    <row r="310" spans="1:21" x14ac:dyDescent="0.25">
      <c r="A310" s="32" t="s">
        <v>64</v>
      </c>
      <c r="B310" s="22" t="s">
        <v>246</v>
      </c>
      <c r="C310" s="23" t="s">
        <v>583</v>
      </c>
      <c r="D310" s="24" t="s">
        <v>706</v>
      </c>
      <c r="E310" s="25"/>
      <c r="F310" s="26" t="s">
        <v>905</v>
      </c>
      <c r="G310" s="27"/>
      <c r="H310" s="8"/>
      <c r="I310" s="8"/>
      <c r="J310" s="8"/>
      <c r="K310" s="8"/>
      <c r="L310" s="8"/>
      <c r="M310" s="28"/>
      <c r="N310" s="8"/>
      <c r="O310" s="28"/>
      <c r="P310" s="8"/>
      <c r="Q310" s="28"/>
      <c r="R310" s="28"/>
      <c r="S310" s="8"/>
      <c r="U310" s="29">
        <f t="shared" si="40"/>
        <v>0</v>
      </c>
    </row>
    <row r="311" spans="1:21" x14ac:dyDescent="0.25">
      <c r="A311" s="32" t="s">
        <v>64</v>
      </c>
      <c r="B311" s="22" t="s">
        <v>247</v>
      </c>
      <c r="C311" s="23" t="s">
        <v>585</v>
      </c>
      <c r="D311" s="24" t="s">
        <v>706</v>
      </c>
      <c r="E311" s="25"/>
      <c r="F311" s="26" t="s">
        <v>905</v>
      </c>
      <c r="G311" s="27"/>
      <c r="H311" s="8"/>
      <c r="I311" s="8"/>
      <c r="J311" s="8"/>
      <c r="K311" s="8"/>
      <c r="L311" s="8"/>
      <c r="M311" s="28"/>
      <c r="N311" s="8"/>
      <c r="O311" s="28"/>
      <c r="P311" s="8"/>
      <c r="Q311" s="28"/>
      <c r="R311" s="28"/>
      <c r="S311" s="8"/>
      <c r="U311" s="29">
        <f t="shared" si="40"/>
        <v>0</v>
      </c>
    </row>
    <row r="312" spans="1:21" x14ac:dyDescent="0.25">
      <c r="A312" s="32" t="s">
        <v>64</v>
      </c>
      <c r="B312" s="22" t="s">
        <v>1095</v>
      </c>
      <c r="C312" s="23" t="s">
        <v>584</v>
      </c>
      <c r="D312" s="24" t="s">
        <v>706</v>
      </c>
      <c r="E312" s="25"/>
      <c r="F312" s="26" t="s">
        <v>905</v>
      </c>
      <c r="G312" s="27"/>
      <c r="H312" s="8"/>
      <c r="I312" s="8"/>
      <c r="J312" s="8"/>
      <c r="K312" s="8"/>
      <c r="L312" s="8"/>
      <c r="M312" s="28"/>
      <c r="N312" s="8"/>
      <c r="O312" s="28"/>
      <c r="P312" s="8"/>
      <c r="Q312" s="28"/>
      <c r="R312" s="28"/>
      <c r="S312" s="8"/>
      <c r="U312" s="29">
        <f t="shared" si="40"/>
        <v>0</v>
      </c>
    </row>
    <row r="313" spans="1:21" x14ac:dyDescent="0.25">
      <c r="A313" s="32" t="s">
        <v>64</v>
      </c>
      <c r="B313" s="22" t="s">
        <v>251</v>
      </c>
      <c r="C313" s="23" t="s">
        <v>586</v>
      </c>
      <c r="D313" s="24" t="s">
        <v>706</v>
      </c>
      <c r="E313" s="25"/>
      <c r="F313" s="26" t="s">
        <v>905</v>
      </c>
      <c r="G313" s="27"/>
      <c r="H313" s="8"/>
      <c r="I313" s="8"/>
      <c r="J313" s="8"/>
      <c r="K313" s="8"/>
      <c r="L313" s="8"/>
      <c r="M313" s="28"/>
      <c r="N313" s="8"/>
      <c r="O313" s="28"/>
      <c r="P313" s="8"/>
      <c r="Q313" s="28"/>
      <c r="R313" s="28"/>
      <c r="S313" s="8"/>
      <c r="U313" s="29">
        <f t="shared" si="40"/>
        <v>0</v>
      </c>
    </row>
    <row r="314" spans="1:21" x14ac:dyDescent="0.25">
      <c r="A314" s="32" t="s">
        <v>64</v>
      </c>
      <c r="B314" s="22" t="s">
        <v>252</v>
      </c>
      <c r="C314" s="23" t="s">
        <v>587</v>
      </c>
      <c r="D314" s="24" t="s">
        <v>706</v>
      </c>
      <c r="E314" s="25"/>
      <c r="F314" s="26" t="s">
        <v>905</v>
      </c>
      <c r="G314" s="27"/>
      <c r="H314" s="8"/>
      <c r="I314" s="8"/>
      <c r="J314" s="8"/>
      <c r="K314" s="8"/>
      <c r="L314" s="8"/>
      <c r="M314" s="28"/>
      <c r="N314" s="8"/>
      <c r="O314" s="28"/>
      <c r="P314" s="8"/>
      <c r="Q314" s="28"/>
      <c r="R314" s="28"/>
      <c r="S314" s="8"/>
      <c r="U314" s="29">
        <f t="shared" si="40"/>
        <v>0</v>
      </c>
    </row>
    <row r="315" spans="1:21" x14ac:dyDescent="0.25">
      <c r="A315" s="32" t="s">
        <v>64</v>
      </c>
      <c r="B315" s="22" t="s">
        <v>253</v>
      </c>
      <c r="C315" s="23" t="s">
        <v>588</v>
      </c>
      <c r="D315" s="24" t="s">
        <v>706</v>
      </c>
      <c r="E315" s="25"/>
      <c r="F315" s="26" t="s">
        <v>905</v>
      </c>
      <c r="G315" s="27"/>
      <c r="H315" s="8"/>
      <c r="I315" s="8"/>
      <c r="J315" s="8"/>
      <c r="K315" s="8"/>
      <c r="L315" s="8"/>
      <c r="M315" s="28"/>
      <c r="N315" s="8"/>
      <c r="O315" s="28"/>
      <c r="P315" s="8"/>
      <c r="Q315" s="28"/>
      <c r="R315" s="28"/>
      <c r="S315" s="8"/>
      <c r="U315" s="29">
        <f t="shared" si="40"/>
        <v>0</v>
      </c>
    </row>
    <row r="316" spans="1:21" x14ac:dyDescent="0.25">
      <c r="A316" s="32" t="s">
        <v>64</v>
      </c>
      <c r="B316" s="22" t="s">
        <v>254</v>
      </c>
      <c r="C316" s="23" t="s">
        <v>589</v>
      </c>
      <c r="D316" s="24" t="s">
        <v>706</v>
      </c>
      <c r="E316" s="25"/>
      <c r="F316" s="26" t="s">
        <v>905</v>
      </c>
      <c r="G316" s="27"/>
      <c r="H316" s="8"/>
      <c r="I316" s="8"/>
      <c r="J316" s="8"/>
      <c r="K316" s="8"/>
      <c r="L316" s="8"/>
      <c r="M316" s="28"/>
      <c r="N316" s="8"/>
      <c r="O316" s="28"/>
      <c r="P316" s="8"/>
      <c r="Q316" s="28"/>
      <c r="R316" s="28"/>
      <c r="S316" s="8"/>
      <c r="U316" s="29">
        <f t="shared" si="40"/>
        <v>0</v>
      </c>
    </row>
    <row r="317" spans="1:21" x14ac:dyDescent="0.25">
      <c r="A317" s="32" t="s">
        <v>64</v>
      </c>
      <c r="B317" s="22" t="s">
        <v>1096</v>
      </c>
      <c r="C317" s="23" t="s">
        <v>590</v>
      </c>
      <c r="D317" s="24" t="s">
        <v>706</v>
      </c>
      <c r="E317" s="25"/>
      <c r="F317" s="26" t="s">
        <v>905</v>
      </c>
      <c r="G317" s="27"/>
      <c r="H317" s="8"/>
      <c r="I317" s="8"/>
      <c r="J317" s="8"/>
      <c r="K317" s="8"/>
      <c r="L317" s="8"/>
      <c r="M317" s="28"/>
      <c r="N317" s="8"/>
      <c r="O317" s="28"/>
      <c r="P317" s="8"/>
      <c r="Q317" s="28"/>
      <c r="R317" s="28"/>
      <c r="S317" s="8"/>
      <c r="U317" s="29">
        <f t="shared" si="40"/>
        <v>0</v>
      </c>
    </row>
    <row r="318" spans="1:21" x14ac:dyDescent="0.25">
      <c r="A318" s="32" t="s">
        <v>64</v>
      </c>
      <c r="B318" s="22" t="s">
        <v>248</v>
      </c>
      <c r="C318" s="23" t="s">
        <v>778</v>
      </c>
      <c r="D318" s="24" t="s">
        <v>706</v>
      </c>
      <c r="E318" s="25"/>
      <c r="F318" s="26" t="s">
        <v>905</v>
      </c>
      <c r="G318" s="27"/>
      <c r="H318" s="8"/>
      <c r="I318" s="8"/>
      <c r="J318" s="8"/>
      <c r="K318" s="8"/>
      <c r="L318" s="8"/>
      <c r="M318" s="28"/>
      <c r="N318" s="8"/>
      <c r="O318" s="28"/>
      <c r="P318" s="8"/>
      <c r="Q318" s="28"/>
      <c r="R318" s="28"/>
      <c r="S318" s="8"/>
      <c r="U318" s="29">
        <f t="shared" si="40"/>
        <v>0</v>
      </c>
    </row>
    <row r="319" spans="1:21" x14ac:dyDescent="0.25">
      <c r="A319" s="32" t="s">
        <v>64</v>
      </c>
      <c r="B319" s="22" t="s">
        <v>249</v>
      </c>
      <c r="C319" s="23" t="s">
        <v>779</v>
      </c>
      <c r="D319" s="24" t="s">
        <v>706</v>
      </c>
      <c r="E319" s="25"/>
      <c r="F319" s="26" t="s">
        <v>905</v>
      </c>
      <c r="G319" s="27"/>
      <c r="H319" s="8"/>
      <c r="I319" s="8"/>
      <c r="J319" s="8"/>
      <c r="K319" s="8"/>
      <c r="L319" s="8"/>
      <c r="M319" s="28"/>
      <c r="N319" s="8"/>
      <c r="O319" s="28"/>
      <c r="P319" s="8"/>
      <c r="Q319" s="28"/>
      <c r="R319" s="28"/>
      <c r="S319" s="8"/>
      <c r="U319" s="29">
        <f t="shared" si="40"/>
        <v>0</v>
      </c>
    </row>
    <row r="320" spans="1:21" x14ac:dyDescent="0.25">
      <c r="A320" s="32" t="s">
        <v>64</v>
      </c>
      <c r="B320" s="22" t="s">
        <v>250</v>
      </c>
      <c r="C320" s="23" t="s">
        <v>780</v>
      </c>
      <c r="D320" s="24" t="s">
        <v>706</v>
      </c>
      <c r="E320" s="25"/>
      <c r="F320" s="26" t="s">
        <v>905</v>
      </c>
      <c r="G320" s="27"/>
      <c r="H320" s="8"/>
      <c r="I320" s="8"/>
      <c r="J320" s="8"/>
      <c r="K320" s="8"/>
      <c r="L320" s="8"/>
      <c r="M320" s="28"/>
      <c r="N320" s="8"/>
      <c r="O320" s="28"/>
      <c r="P320" s="8"/>
      <c r="Q320" s="28"/>
      <c r="R320" s="28"/>
      <c r="S320" s="8"/>
      <c r="U320" s="29">
        <f t="shared" si="40"/>
        <v>0</v>
      </c>
    </row>
    <row r="321" spans="1:21" s="2" customFormat="1" x14ac:dyDescent="0.25">
      <c r="A321" s="33"/>
      <c r="B321" s="19"/>
      <c r="C321" s="20"/>
      <c r="D321" s="12"/>
      <c r="E321" s="25"/>
      <c r="F321" s="27"/>
      <c r="G321" s="27"/>
      <c r="H321" s="31"/>
      <c r="I321" s="31"/>
      <c r="J321" s="31"/>
      <c r="K321" s="31"/>
      <c r="L321" s="31"/>
      <c r="M321" s="31"/>
      <c r="N321" s="31"/>
      <c r="O321" s="31"/>
      <c r="P321" s="31"/>
      <c r="Q321" s="31"/>
      <c r="R321" s="31"/>
      <c r="S321" s="31"/>
    </row>
    <row r="322" spans="1:21" x14ac:dyDescent="0.25">
      <c r="A322" s="21" t="s">
        <v>4</v>
      </c>
      <c r="B322" s="22" t="s">
        <v>912</v>
      </c>
      <c r="C322" s="23" t="s">
        <v>934</v>
      </c>
      <c r="D322" s="24" t="s">
        <v>705</v>
      </c>
      <c r="E322" s="25"/>
      <c r="F322" s="26" t="s">
        <v>905</v>
      </c>
      <c r="G322" s="27"/>
      <c r="H322" s="8"/>
      <c r="I322" s="8"/>
      <c r="J322" s="8"/>
      <c r="K322" s="8"/>
      <c r="L322" s="8"/>
      <c r="M322" s="28"/>
      <c r="N322" s="8"/>
      <c r="O322" s="28"/>
      <c r="P322" s="8"/>
      <c r="Q322" s="28"/>
      <c r="R322" s="28"/>
      <c r="S322" s="8"/>
      <c r="U322" s="29">
        <f>(H322+I322+J322+K322+L322+M322+N322+O322+P322+Q322+R322+S322)*100</f>
        <v>0</v>
      </c>
    </row>
    <row r="323" spans="1:21" s="2" customFormat="1" x14ac:dyDescent="0.25">
      <c r="A323" s="30"/>
      <c r="B323" s="19"/>
      <c r="C323" s="20"/>
      <c r="D323" s="12"/>
      <c r="E323" s="25"/>
      <c r="F323" s="27"/>
      <c r="G323" s="27"/>
      <c r="H323" s="31"/>
      <c r="I323" s="31"/>
      <c r="J323" s="31"/>
      <c r="K323" s="31"/>
      <c r="L323" s="31"/>
      <c r="M323" s="31"/>
      <c r="N323" s="31"/>
      <c r="O323" s="31"/>
      <c r="P323" s="31"/>
      <c r="Q323" s="31"/>
      <c r="R323" s="31"/>
      <c r="S323" s="31"/>
    </row>
    <row r="324" spans="1:21" x14ac:dyDescent="0.25">
      <c r="A324" s="32" t="s">
        <v>64</v>
      </c>
      <c r="B324" s="22" t="s">
        <v>262</v>
      </c>
      <c r="C324" s="23" t="s">
        <v>520</v>
      </c>
      <c r="D324" s="24" t="s">
        <v>706</v>
      </c>
      <c r="E324" s="25"/>
      <c r="F324" s="26" t="s">
        <v>905</v>
      </c>
      <c r="G324" s="27"/>
      <c r="H324" s="8"/>
      <c r="I324" s="8"/>
      <c r="J324" s="8"/>
      <c r="K324" s="8"/>
      <c r="L324" s="8"/>
      <c r="M324" s="28"/>
      <c r="N324" s="8"/>
      <c r="O324" s="28"/>
      <c r="P324" s="8"/>
      <c r="Q324" s="28"/>
      <c r="R324" s="28"/>
      <c r="S324" s="8"/>
      <c r="U324" s="29">
        <f>(H324+I324+J324+K324+L324+M324+N324+O324+P324+Q324+R324+S324)*288</f>
        <v>0</v>
      </c>
    </row>
    <row r="325" spans="1:21" s="2" customFormat="1" x14ac:dyDescent="0.25">
      <c r="A325" s="33"/>
      <c r="B325" s="19"/>
      <c r="C325" s="20"/>
      <c r="D325" s="12"/>
      <c r="E325" s="25"/>
      <c r="F325" s="27"/>
      <c r="G325" s="27"/>
      <c r="H325" s="31"/>
      <c r="I325" s="31"/>
      <c r="J325" s="31"/>
      <c r="K325" s="31"/>
      <c r="L325" s="31"/>
      <c r="M325" s="31"/>
      <c r="N325" s="31"/>
      <c r="O325" s="31"/>
      <c r="P325" s="31"/>
      <c r="Q325" s="31"/>
      <c r="R325" s="31"/>
      <c r="S325" s="31"/>
    </row>
    <row r="326" spans="1:21" x14ac:dyDescent="0.25">
      <c r="A326" s="32" t="s">
        <v>64</v>
      </c>
      <c r="B326" s="22" t="s">
        <v>1097</v>
      </c>
      <c r="C326" s="23" t="s">
        <v>781</v>
      </c>
      <c r="D326" s="24" t="s">
        <v>705</v>
      </c>
      <c r="E326" s="25"/>
      <c r="F326" s="26" t="s">
        <v>905</v>
      </c>
      <c r="G326" s="27"/>
      <c r="H326" s="8"/>
      <c r="I326" s="8"/>
      <c r="J326" s="8"/>
      <c r="K326" s="8"/>
      <c r="L326" s="8"/>
      <c r="M326" s="28"/>
      <c r="N326" s="8"/>
      <c r="O326" s="28"/>
      <c r="P326" s="8"/>
      <c r="Q326" s="28"/>
      <c r="R326" s="28"/>
      <c r="S326" s="8"/>
      <c r="U326" s="29">
        <f t="shared" ref="U326:U333" si="41">(H326+I326+J326+K326+L326+M326+N326+O326+P326+Q326+R326+S326)*100</f>
        <v>0</v>
      </c>
    </row>
    <row r="327" spans="1:21" x14ac:dyDescent="0.25">
      <c r="A327" s="32" t="s">
        <v>64</v>
      </c>
      <c r="B327" s="22" t="s">
        <v>255</v>
      </c>
      <c r="C327" s="23" t="s">
        <v>782</v>
      </c>
      <c r="D327" s="24" t="s">
        <v>705</v>
      </c>
      <c r="E327" s="25"/>
      <c r="F327" s="26" t="s">
        <v>905</v>
      </c>
      <c r="G327" s="27"/>
      <c r="H327" s="8"/>
      <c r="I327" s="8"/>
      <c r="J327" s="8"/>
      <c r="K327" s="8"/>
      <c r="L327" s="8"/>
      <c r="M327" s="28"/>
      <c r="N327" s="8"/>
      <c r="O327" s="28"/>
      <c r="P327" s="8"/>
      <c r="Q327" s="28"/>
      <c r="R327" s="28"/>
      <c r="S327" s="8"/>
      <c r="U327" s="29">
        <f t="shared" si="41"/>
        <v>0</v>
      </c>
    </row>
    <row r="328" spans="1:21" x14ac:dyDescent="0.25">
      <c r="A328" s="32" t="s">
        <v>64</v>
      </c>
      <c r="B328" s="22" t="s">
        <v>260</v>
      </c>
      <c r="C328" s="23" t="s">
        <v>788</v>
      </c>
      <c r="D328" s="24" t="s">
        <v>705</v>
      </c>
      <c r="E328" s="25"/>
      <c r="F328" s="26" t="s">
        <v>905</v>
      </c>
      <c r="G328" s="27"/>
      <c r="H328" s="8"/>
      <c r="I328" s="8"/>
      <c r="J328" s="8"/>
      <c r="K328" s="8"/>
      <c r="L328" s="8"/>
      <c r="M328" s="28"/>
      <c r="N328" s="8"/>
      <c r="O328" s="28"/>
      <c r="P328" s="8"/>
      <c r="Q328" s="28"/>
      <c r="R328" s="28"/>
      <c r="S328" s="8"/>
      <c r="U328" s="29">
        <f t="shared" si="41"/>
        <v>0</v>
      </c>
    </row>
    <row r="329" spans="1:21" x14ac:dyDescent="0.25">
      <c r="A329" s="32" t="s">
        <v>64</v>
      </c>
      <c r="B329" s="22" t="s">
        <v>256</v>
      </c>
      <c r="C329" s="23" t="s">
        <v>783</v>
      </c>
      <c r="D329" s="24" t="s">
        <v>705</v>
      </c>
      <c r="E329" s="25"/>
      <c r="F329" s="26" t="s">
        <v>905</v>
      </c>
      <c r="G329" s="27"/>
      <c r="H329" s="8"/>
      <c r="I329" s="8"/>
      <c r="J329" s="8"/>
      <c r="K329" s="8"/>
      <c r="L329" s="8"/>
      <c r="M329" s="28"/>
      <c r="N329" s="8"/>
      <c r="O329" s="28"/>
      <c r="P329" s="8"/>
      <c r="Q329" s="28"/>
      <c r="R329" s="28"/>
      <c r="S329" s="8"/>
      <c r="U329" s="29">
        <f t="shared" si="41"/>
        <v>0</v>
      </c>
    </row>
    <row r="330" spans="1:21" x14ac:dyDescent="0.25">
      <c r="A330" s="32" t="s">
        <v>64</v>
      </c>
      <c r="B330" s="22" t="s">
        <v>257</v>
      </c>
      <c r="C330" s="23" t="s">
        <v>785</v>
      </c>
      <c r="D330" s="24" t="s">
        <v>705</v>
      </c>
      <c r="E330" s="25"/>
      <c r="F330" s="26" t="s">
        <v>905</v>
      </c>
      <c r="G330" s="27"/>
      <c r="H330" s="8"/>
      <c r="I330" s="8"/>
      <c r="J330" s="8"/>
      <c r="K330" s="8"/>
      <c r="L330" s="8"/>
      <c r="M330" s="28"/>
      <c r="N330" s="8"/>
      <c r="O330" s="28"/>
      <c r="P330" s="8"/>
      <c r="Q330" s="28"/>
      <c r="R330" s="28"/>
      <c r="S330" s="8"/>
      <c r="U330" s="29">
        <f t="shared" si="41"/>
        <v>0</v>
      </c>
    </row>
    <row r="331" spans="1:21" x14ac:dyDescent="0.25">
      <c r="A331" s="32" t="s">
        <v>64</v>
      </c>
      <c r="B331" s="22" t="s">
        <v>258</v>
      </c>
      <c r="C331" s="23" t="s">
        <v>786</v>
      </c>
      <c r="D331" s="24" t="s">
        <v>705</v>
      </c>
      <c r="E331" s="25"/>
      <c r="F331" s="26" t="s">
        <v>905</v>
      </c>
      <c r="G331" s="27"/>
      <c r="H331" s="8"/>
      <c r="I331" s="8"/>
      <c r="J331" s="8"/>
      <c r="K331" s="8"/>
      <c r="L331" s="8"/>
      <c r="M331" s="28"/>
      <c r="N331" s="8"/>
      <c r="O331" s="28"/>
      <c r="P331" s="8"/>
      <c r="Q331" s="28"/>
      <c r="R331" s="28"/>
      <c r="S331" s="8"/>
      <c r="U331" s="29">
        <f t="shared" si="41"/>
        <v>0</v>
      </c>
    </row>
    <row r="332" spans="1:21" x14ac:dyDescent="0.25">
      <c r="A332" s="32" t="s">
        <v>64</v>
      </c>
      <c r="B332" s="22" t="s">
        <v>259</v>
      </c>
      <c r="C332" s="23" t="s">
        <v>787</v>
      </c>
      <c r="D332" s="24" t="s">
        <v>705</v>
      </c>
      <c r="E332" s="25"/>
      <c r="F332" s="26" t="s">
        <v>905</v>
      </c>
      <c r="G332" s="27"/>
      <c r="H332" s="8"/>
      <c r="I332" s="8"/>
      <c r="J332" s="8"/>
      <c r="K332" s="8"/>
      <c r="L332" s="8"/>
      <c r="M332" s="28"/>
      <c r="N332" s="8"/>
      <c r="O332" s="28"/>
      <c r="P332" s="8"/>
      <c r="Q332" s="28"/>
      <c r="R332" s="28"/>
      <c r="S332" s="8"/>
      <c r="U332" s="29">
        <f t="shared" si="41"/>
        <v>0</v>
      </c>
    </row>
    <row r="333" spans="1:21" x14ac:dyDescent="0.25">
      <c r="A333" s="32" t="s">
        <v>64</v>
      </c>
      <c r="B333" s="22" t="s">
        <v>261</v>
      </c>
      <c r="C333" s="23" t="s">
        <v>784</v>
      </c>
      <c r="D333" s="24" t="s">
        <v>705</v>
      </c>
      <c r="E333" s="25"/>
      <c r="F333" s="26" t="s">
        <v>905</v>
      </c>
      <c r="G333" s="27"/>
      <c r="H333" s="8"/>
      <c r="I333" s="8"/>
      <c r="J333" s="8"/>
      <c r="K333" s="8"/>
      <c r="L333" s="8"/>
      <c r="M333" s="28"/>
      <c r="N333" s="8"/>
      <c r="O333" s="28"/>
      <c r="P333" s="8"/>
      <c r="Q333" s="28"/>
      <c r="R333" s="28"/>
      <c r="S333" s="8"/>
      <c r="U333" s="29">
        <f t="shared" si="41"/>
        <v>0</v>
      </c>
    </row>
    <row r="334" spans="1:21" s="2" customFormat="1" x14ac:dyDescent="0.25">
      <c r="A334" s="33"/>
      <c r="B334" s="19"/>
      <c r="C334" s="20"/>
      <c r="D334" s="12"/>
      <c r="E334" s="25"/>
      <c r="F334" s="27"/>
      <c r="G334" s="27"/>
      <c r="H334" s="31"/>
      <c r="I334" s="31"/>
      <c r="J334" s="31"/>
      <c r="K334" s="31"/>
      <c r="L334" s="31"/>
      <c r="M334" s="31"/>
      <c r="N334" s="31"/>
      <c r="O334" s="31"/>
      <c r="P334" s="31"/>
      <c r="Q334" s="31"/>
      <c r="R334" s="31"/>
      <c r="S334" s="31"/>
    </row>
    <row r="335" spans="1:21" x14ac:dyDescent="0.25">
      <c r="A335" s="21" t="s">
        <v>4</v>
      </c>
      <c r="B335" s="22" t="s">
        <v>73</v>
      </c>
      <c r="C335" s="23" t="s">
        <v>960</v>
      </c>
      <c r="D335" s="24" t="s">
        <v>60</v>
      </c>
      <c r="E335" s="25"/>
      <c r="F335" s="26">
        <v>37</v>
      </c>
      <c r="G335" s="27"/>
      <c r="H335" s="28"/>
      <c r="I335" s="28"/>
      <c r="J335" s="28"/>
      <c r="K335" s="8"/>
      <c r="L335" s="28"/>
      <c r="M335" s="28"/>
      <c r="N335" s="28"/>
      <c r="O335" s="28"/>
      <c r="P335" s="28"/>
      <c r="Q335" s="28"/>
      <c r="R335" s="28"/>
      <c r="S335" s="28"/>
      <c r="U335" s="29">
        <f t="shared" ref="U335:U337" si="42">(H335+I335+J335+K335+L335+M335+N335+O335+P335+Q335+R335+S335)*102</f>
        <v>0</v>
      </c>
    </row>
    <row r="336" spans="1:21" x14ac:dyDescent="0.25">
      <c r="A336" s="21" t="s">
        <v>4</v>
      </c>
      <c r="B336" s="22" t="s">
        <v>74</v>
      </c>
      <c r="C336" s="23" t="s">
        <v>961</v>
      </c>
      <c r="D336" s="24" t="s">
        <v>60</v>
      </c>
      <c r="E336" s="25"/>
      <c r="F336" s="26">
        <v>37</v>
      </c>
      <c r="G336" s="27"/>
      <c r="H336" s="28"/>
      <c r="I336" s="28"/>
      <c r="J336" s="28"/>
      <c r="K336" s="8"/>
      <c r="L336" s="28"/>
      <c r="M336" s="28"/>
      <c r="N336" s="28"/>
      <c r="O336" s="28"/>
      <c r="P336" s="28"/>
      <c r="Q336" s="28"/>
      <c r="R336" s="28"/>
      <c r="S336" s="28"/>
      <c r="U336" s="29">
        <f t="shared" si="42"/>
        <v>0</v>
      </c>
    </row>
    <row r="337" spans="1:21" x14ac:dyDescent="0.25">
      <c r="A337" s="21" t="s">
        <v>4</v>
      </c>
      <c r="B337" s="22" t="s">
        <v>75</v>
      </c>
      <c r="C337" s="23" t="s">
        <v>962</v>
      </c>
      <c r="D337" s="24" t="s">
        <v>60</v>
      </c>
      <c r="E337" s="25"/>
      <c r="F337" s="26">
        <v>37</v>
      </c>
      <c r="G337" s="27"/>
      <c r="H337" s="28"/>
      <c r="I337" s="28"/>
      <c r="J337" s="28"/>
      <c r="K337" s="8"/>
      <c r="L337" s="28"/>
      <c r="M337" s="28"/>
      <c r="N337" s="28"/>
      <c r="O337" s="28"/>
      <c r="P337" s="28"/>
      <c r="Q337" s="28"/>
      <c r="R337" s="28"/>
      <c r="S337" s="28"/>
      <c r="U337" s="29">
        <f t="shared" si="42"/>
        <v>0</v>
      </c>
    </row>
    <row r="338" spans="1:21" s="2" customFormat="1" x14ac:dyDescent="0.25">
      <c r="A338" s="30"/>
      <c r="B338" s="19"/>
      <c r="C338" s="20"/>
      <c r="D338" s="12"/>
      <c r="E338" s="25"/>
      <c r="F338" s="27"/>
      <c r="G338" s="27"/>
      <c r="H338" s="31"/>
      <c r="I338" s="31"/>
      <c r="J338" s="31"/>
      <c r="K338" s="31"/>
      <c r="L338" s="31"/>
      <c r="M338" s="31"/>
      <c r="N338" s="31"/>
      <c r="O338" s="31"/>
      <c r="P338" s="31"/>
      <c r="Q338" s="31"/>
      <c r="R338" s="31"/>
      <c r="S338" s="31"/>
    </row>
    <row r="339" spans="1:21" x14ac:dyDescent="0.25">
      <c r="A339" s="21" t="s">
        <v>4</v>
      </c>
      <c r="B339" s="22" t="s">
        <v>87</v>
      </c>
      <c r="C339" s="23" t="s">
        <v>3</v>
      </c>
      <c r="D339" s="24" t="s">
        <v>1</v>
      </c>
      <c r="E339" s="25"/>
      <c r="F339" s="26">
        <v>37</v>
      </c>
      <c r="G339" s="27"/>
      <c r="H339" s="28"/>
      <c r="I339" s="28"/>
      <c r="J339" s="28"/>
      <c r="K339" s="8"/>
      <c r="L339" s="28"/>
      <c r="M339" s="28"/>
      <c r="N339" s="28"/>
      <c r="O339" s="28"/>
      <c r="P339" s="28"/>
      <c r="Q339" s="28"/>
      <c r="R339" s="28"/>
      <c r="S339" s="28"/>
      <c r="U339" s="29">
        <f>(H339+I339+J339+K339+L339+M339+N339+O339+P339+Q339+R339+S339)*84</f>
        <v>0</v>
      </c>
    </row>
    <row r="340" spans="1:21" x14ac:dyDescent="0.25">
      <c r="A340" s="21" t="s">
        <v>4</v>
      </c>
      <c r="B340" s="22" t="s">
        <v>263</v>
      </c>
      <c r="C340" s="23" t="s">
        <v>789</v>
      </c>
      <c r="D340" s="24" t="s">
        <v>704</v>
      </c>
      <c r="E340" s="25"/>
      <c r="F340" s="26" t="s">
        <v>905</v>
      </c>
      <c r="G340" s="27"/>
      <c r="H340" s="8"/>
      <c r="I340" s="8"/>
      <c r="J340" s="8"/>
      <c r="K340" s="8"/>
      <c r="L340" s="8"/>
      <c r="M340" s="28"/>
      <c r="N340" s="8"/>
      <c r="O340" s="28"/>
      <c r="P340" s="8"/>
      <c r="Q340" s="28"/>
      <c r="R340" s="28"/>
      <c r="S340" s="8"/>
      <c r="U340" s="29">
        <f>(H340+I340+J340+K340+L340+M340+N340+O340+P340+Q340+R340+S340)*50</f>
        <v>0</v>
      </c>
    </row>
    <row r="341" spans="1:21" s="2" customFormat="1" x14ac:dyDescent="0.25">
      <c r="A341" s="30"/>
      <c r="B341" s="19"/>
      <c r="C341" s="20"/>
      <c r="D341" s="12"/>
      <c r="E341" s="25"/>
      <c r="F341" s="27"/>
      <c r="G341" s="27"/>
      <c r="H341" s="31"/>
      <c r="I341" s="31"/>
      <c r="J341" s="31"/>
      <c r="K341" s="31"/>
      <c r="L341" s="31"/>
      <c r="M341" s="31"/>
      <c r="N341" s="31"/>
      <c r="O341" s="31"/>
      <c r="P341" s="31"/>
      <c r="Q341" s="31"/>
      <c r="R341" s="31"/>
      <c r="S341" s="31"/>
    </row>
    <row r="342" spans="1:21" x14ac:dyDescent="0.25">
      <c r="A342" s="21" t="s">
        <v>4</v>
      </c>
      <c r="B342" s="22" t="s">
        <v>1052</v>
      </c>
      <c r="C342" s="23" t="s">
        <v>591</v>
      </c>
      <c r="D342" s="24" t="s">
        <v>1053</v>
      </c>
      <c r="E342" s="25"/>
      <c r="F342" s="26" t="s">
        <v>905</v>
      </c>
      <c r="G342" s="27"/>
      <c r="H342" s="8"/>
      <c r="I342" s="8"/>
      <c r="J342" s="8"/>
      <c r="K342" s="8"/>
      <c r="L342" s="8"/>
      <c r="M342" s="28"/>
      <c r="N342" s="8"/>
      <c r="O342" s="28"/>
      <c r="P342" s="8"/>
      <c r="Q342" s="28"/>
      <c r="R342" s="28"/>
      <c r="S342" s="8"/>
      <c r="U342" s="29">
        <f>(H342+I342+J342+K342+L342+M342+N342+O342+P342+Q342+R342+S342)*150</f>
        <v>0</v>
      </c>
    </row>
    <row r="343" spans="1:21" x14ac:dyDescent="0.25">
      <c r="A343" s="21" t="s">
        <v>4</v>
      </c>
      <c r="B343" s="22" t="s">
        <v>1054</v>
      </c>
      <c r="C343" s="23" t="s">
        <v>591</v>
      </c>
      <c r="D343" s="24" t="s">
        <v>1055</v>
      </c>
      <c r="E343" s="25"/>
      <c r="F343" s="26" t="s">
        <v>905</v>
      </c>
      <c r="G343" s="27"/>
      <c r="H343" s="8"/>
      <c r="I343" s="8"/>
      <c r="J343" s="8"/>
      <c r="K343" s="8"/>
      <c r="L343" s="8"/>
      <c r="M343" s="28"/>
      <c r="N343" s="8"/>
      <c r="O343" s="28"/>
      <c r="P343" s="8"/>
      <c r="Q343" s="28"/>
      <c r="R343" s="28"/>
      <c r="S343" s="8"/>
      <c r="U343" s="29">
        <f>(H343+I343+J343+K343+L343+M343+N343+O343+P343+Q343+R343+S343)*70</f>
        <v>0</v>
      </c>
    </row>
    <row r="344" spans="1:21" s="2" customFormat="1" x14ac:dyDescent="0.25">
      <c r="A344" s="30"/>
      <c r="B344" s="19"/>
      <c r="C344" s="20"/>
      <c r="D344" s="12"/>
      <c r="E344" s="25"/>
      <c r="F344" s="27"/>
      <c r="G344" s="27"/>
      <c r="H344" s="31"/>
      <c r="I344" s="31"/>
      <c r="J344" s="31"/>
      <c r="K344" s="31"/>
      <c r="L344" s="31"/>
      <c r="M344" s="31"/>
      <c r="N344" s="31"/>
      <c r="O344" s="31"/>
      <c r="P344" s="31"/>
      <c r="Q344" s="31"/>
      <c r="R344" s="31"/>
      <c r="S344" s="31"/>
    </row>
    <row r="345" spans="1:21" x14ac:dyDescent="0.25">
      <c r="A345" s="21" t="s">
        <v>4</v>
      </c>
      <c r="B345" s="22" t="s">
        <v>50</v>
      </c>
      <c r="C345" s="23" t="s">
        <v>59</v>
      </c>
      <c r="D345" s="24" t="s">
        <v>63</v>
      </c>
      <c r="E345" s="25"/>
      <c r="F345" s="26">
        <v>37</v>
      </c>
      <c r="G345" s="27"/>
      <c r="H345" s="28"/>
      <c r="I345" s="28"/>
      <c r="J345" s="28"/>
      <c r="K345" s="8"/>
      <c r="L345" s="28"/>
      <c r="M345" s="28"/>
      <c r="N345" s="28"/>
      <c r="O345" s="28"/>
      <c r="P345" s="28"/>
      <c r="Q345" s="28"/>
      <c r="R345" s="28"/>
      <c r="S345" s="28"/>
      <c r="U345" s="29">
        <f t="shared" ref="U345:U346" si="43">(H345+I345+J345+K345+L345+M345+N345+O345+P345+Q345+R345+S345)*160</f>
        <v>0</v>
      </c>
    </row>
    <row r="346" spans="1:21" x14ac:dyDescent="0.25">
      <c r="A346" s="21" t="s">
        <v>4</v>
      </c>
      <c r="B346" s="22" t="s">
        <v>51</v>
      </c>
      <c r="C346" s="23" t="s">
        <v>963</v>
      </c>
      <c r="D346" s="24" t="s">
        <v>63</v>
      </c>
      <c r="E346" s="25"/>
      <c r="F346" s="26">
        <v>37</v>
      </c>
      <c r="G346" s="27"/>
      <c r="H346" s="28"/>
      <c r="I346" s="28"/>
      <c r="J346" s="28"/>
      <c r="K346" s="8"/>
      <c r="L346" s="28"/>
      <c r="M346" s="28"/>
      <c r="N346" s="28"/>
      <c r="O346" s="28"/>
      <c r="P346" s="28"/>
      <c r="Q346" s="28"/>
      <c r="R346" s="28"/>
      <c r="S346" s="28"/>
      <c r="U346" s="29">
        <f t="shared" si="43"/>
        <v>0</v>
      </c>
    </row>
    <row r="347" spans="1:21" s="2" customFormat="1" x14ac:dyDescent="0.25">
      <c r="A347" s="30"/>
      <c r="B347" s="19"/>
      <c r="C347" s="20"/>
      <c r="D347" s="12"/>
      <c r="E347" s="25"/>
      <c r="F347" s="27"/>
      <c r="G347" s="27"/>
      <c r="H347" s="31"/>
      <c r="I347" s="31"/>
      <c r="J347" s="31"/>
      <c r="K347" s="31"/>
      <c r="L347" s="31"/>
      <c r="M347" s="31"/>
      <c r="N347" s="31"/>
      <c r="O347" s="31"/>
      <c r="P347" s="31"/>
      <c r="Q347" s="31"/>
      <c r="R347" s="31"/>
      <c r="S347" s="31"/>
    </row>
    <row r="348" spans="1:21" x14ac:dyDescent="0.25">
      <c r="A348" s="32" t="s">
        <v>64</v>
      </c>
      <c r="B348" s="22" t="s">
        <v>1098</v>
      </c>
      <c r="C348" s="23" t="s">
        <v>592</v>
      </c>
      <c r="D348" s="24" t="s">
        <v>706</v>
      </c>
      <c r="E348" s="25"/>
      <c r="F348" s="26" t="s">
        <v>905</v>
      </c>
      <c r="G348" s="27"/>
      <c r="H348" s="8"/>
      <c r="I348" s="8"/>
      <c r="J348" s="8"/>
      <c r="K348" s="8"/>
      <c r="L348" s="8"/>
      <c r="M348" s="28"/>
      <c r="N348" s="8"/>
      <c r="O348" s="28"/>
      <c r="P348" s="8"/>
      <c r="Q348" s="28"/>
      <c r="R348" s="28"/>
      <c r="S348" s="8"/>
      <c r="U348" s="29">
        <f t="shared" ref="U348:U371" si="44">(H348+I348+J348+K348+L348+M348+N348+O348+P348+Q348+R348+S348)*288</f>
        <v>0</v>
      </c>
    </row>
    <row r="349" spans="1:21" x14ac:dyDescent="0.25">
      <c r="A349" s="32" t="s">
        <v>64</v>
      </c>
      <c r="B349" s="22" t="s">
        <v>1099</v>
      </c>
      <c r="C349" s="23" t="s">
        <v>593</v>
      </c>
      <c r="D349" s="24" t="s">
        <v>706</v>
      </c>
      <c r="E349" s="25"/>
      <c r="F349" s="26" t="s">
        <v>905</v>
      </c>
      <c r="G349" s="27"/>
      <c r="H349" s="8"/>
      <c r="I349" s="8"/>
      <c r="J349" s="8"/>
      <c r="K349" s="8"/>
      <c r="L349" s="8"/>
      <c r="M349" s="28"/>
      <c r="N349" s="8"/>
      <c r="O349" s="28"/>
      <c r="P349" s="8"/>
      <c r="Q349" s="28"/>
      <c r="R349" s="28"/>
      <c r="S349" s="8"/>
      <c r="U349" s="29">
        <f t="shared" si="44"/>
        <v>0</v>
      </c>
    </row>
    <row r="350" spans="1:21" x14ac:dyDescent="0.25">
      <c r="A350" s="32" t="s">
        <v>64</v>
      </c>
      <c r="B350" s="22" t="s">
        <v>1100</v>
      </c>
      <c r="C350" s="23" t="s">
        <v>594</v>
      </c>
      <c r="D350" s="24" t="s">
        <v>706</v>
      </c>
      <c r="E350" s="25"/>
      <c r="F350" s="26" t="s">
        <v>905</v>
      </c>
      <c r="G350" s="27"/>
      <c r="H350" s="8"/>
      <c r="I350" s="8"/>
      <c r="J350" s="8"/>
      <c r="K350" s="8"/>
      <c r="L350" s="8"/>
      <c r="M350" s="28"/>
      <c r="N350" s="8"/>
      <c r="O350" s="28"/>
      <c r="P350" s="8"/>
      <c r="Q350" s="28"/>
      <c r="R350" s="28"/>
      <c r="S350" s="8"/>
      <c r="U350" s="29">
        <f t="shared" si="44"/>
        <v>0</v>
      </c>
    </row>
    <row r="351" spans="1:21" x14ac:dyDescent="0.25">
      <c r="A351" s="32" t="s">
        <v>64</v>
      </c>
      <c r="B351" s="22" t="s">
        <v>1101</v>
      </c>
      <c r="C351" s="23" t="s">
        <v>595</v>
      </c>
      <c r="D351" s="24" t="s">
        <v>706</v>
      </c>
      <c r="E351" s="25"/>
      <c r="F351" s="26" t="s">
        <v>905</v>
      </c>
      <c r="G351" s="27"/>
      <c r="H351" s="8"/>
      <c r="I351" s="8"/>
      <c r="J351" s="8"/>
      <c r="K351" s="8"/>
      <c r="L351" s="8"/>
      <c r="M351" s="28"/>
      <c r="N351" s="8"/>
      <c r="O351" s="28"/>
      <c r="P351" s="8"/>
      <c r="Q351" s="28"/>
      <c r="R351" s="28"/>
      <c r="S351" s="8"/>
      <c r="U351" s="29">
        <f t="shared" si="44"/>
        <v>0</v>
      </c>
    </row>
    <row r="352" spans="1:21" x14ac:dyDescent="0.25">
      <c r="A352" s="32" t="s">
        <v>64</v>
      </c>
      <c r="B352" s="22" t="s">
        <v>264</v>
      </c>
      <c r="C352" s="23" t="s">
        <v>521</v>
      </c>
      <c r="D352" s="24" t="s">
        <v>706</v>
      </c>
      <c r="E352" s="25"/>
      <c r="F352" s="26" t="s">
        <v>905</v>
      </c>
      <c r="G352" s="27"/>
      <c r="H352" s="8"/>
      <c r="I352" s="8"/>
      <c r="J352" s="8"/>
      <c r="K352" s="8"/>
      <c r="L352" s="8"/>
      <c r="M352" s="28"/>
      <c r="N352" s="8"/>
      <c r="O352" s="28"/>
      <c r="P352" s="8"/>
      <c r="Q352" s="28"/>
      <c r="R352" s="28"/>
      <c r="S352" s="8"/>
      <c r="U352" s="29">
        <f t="shared" si="44"/>
        <v>0</v>
      </c>
    </row>
    <row r="353" spans="1:21" x14ac:dyDescent="0.25">
      <c r="A353" s="32" t="s">
        <v>64</v>
      </c>
      <c r="B353" s="22" t="s">
        <v>274</v>
      </c>
      <c r="C353" s="23" t="s">
        <v>596</v>
      </c>
      <c r="D353" s="24" t="s">
        <v>706</v>
      </c>
      <c r="E353" s="25"/>
      <c r="F353" s="26" t="s">
        <v>905</v>
      </c>
      <c r="G353" s="27"/>
      <c r="H353" s="8"/>
      <c r="I353" s="8"/>
      <c r="J353" s="8"/>
      <c r="K353" s="8"/>
      <c r="L353" s="8"/>
      <c r="M353" s="28"/>
      <c r="N353" s="8"/>
      <c r="O353" s="28"/>
      <c r="P353" s="8"/>
      <c r="Q353" s="28"/>
      <c r="R353" s="28"/>
      <c r="S353" s="8"/>
      <c r="U353" s="29">
        <f t="shared" si="44"/>
        <v>0</v>
      </c>
    </row>
    <row r="354" spans="1:21" x14ac:dyDescent="0.25">
      <c r="A354" s="32" t="s">
        <v>64</v>
      </c>
      <c r="B354" s="22" t="s">
        <v>275</v>
      </c>
      <c r="C354" s="23" t="s">
        <v>597</v>
      </c>
      <c r="D354" s="24" t="s">
        <v>706</v>
      </c>
      <c r="E354" s="25"/>
      <c r="F354" s="26" t="s">
        <v>905</v>
      </c>
      <c r="G354" s="27"/>
      <c r="H354" s="8"/>
      <c r="I354" s="8"/>
      <c r="J354" s="8"/>
      <c r="K354" s="8"/>
      <c r="L354" s="8"/>
      <c r="M354" s="28"/>
      <c r="N354" s="8"/>
      <c r="O354" s="28"/>
      <c r="P354" s="8"/>
      <c r="Q354" s="28"/>
      <c r="R354" s="28"/>
      <c r="S354" s="8"/>
      <c r="U354" s="29">
        <f t="shared" si="44"/>
        <v>0</v>
      </c>
    </row>
    <row r="355" spans="1:21" x14ac:dyDescent="0.25">
      <c r="A355" s="32" t="s">
        <v>64</v>
      </c>
      <c r="B355" s="22" t="s">
        <v>277</v>
      </c>
      <c r="C355" s="23" t="s">
        <v>598</v>
      </c>
      <c r="D355" s="24" t="s">
        <v>706</v>
      </c>
      <c r="E355" s="25"/>
      <c r="F355" s="26" t="s">
        <v>905</v>
      </c>
      <c r="G355" s="27"/>
      <c r="H355" s="8"/>
      <c r="I355" s="8"/>
      <c r="J355" s="8"/>
      <c r="K355" s="8"/>
      <c r="L355" s="8"/>
      <c r="M355" s="28"/>
      <c r="N355" s="8"/>
      <c r="O355" s="28"/>
      <c r="P355" s="8"/>
      <c r="Q355" s="28"/>
      <c r="R355" s="28"/>
      <c r="S355" s="8"/>
      <c r="U355" s="29">
        <f t="shared" si="44"/>
        <v>0</v>
      </c>
    </row>
    <row r="356" spans="1:21" x14ac:dyDescent="0.25">
      <c r="A356" s="32" t="s">
        <v>64</v>
      </c>
      <c r="B356" s="22" t="s">
        <v>278</v>
      </c>
      <c r="C356" s="23" t="s">
        <v>599</v>
      </c>
      <c r="D356" s="24" t="s">
        <v>706</v>
      </c>
      <c r="E356" s="25"/>
      <c r="F356" s="26" t="s">
        <v>905</v>
      </c>
      <c r="G356" s="27"/>
      <c r="H356" s="8"/>
      <c r="I356" s="8"/>
      <c r="J356" s="8"/>
      <c r="K356" s="8"/>
      <c r="L356" s="8"/>
      <c r="M356" s="28"/>
      <c r="N356" s="8"/>
      <c r="O356" s="28"/>
      <c r="P356" s="8"/>
      <c r="Q356" s="28"/>
      <c r="R356" s="28"/>
      <c r="S356" s="8"/>
      <c r="U356" s="29">
        <f t="shared" si="44"/>
        <v>0</v>
      </c>
    </row>
    <row r="357" spans="1:21" x14ac:dyDescent="0.25">
      <c r="A357" s="32" t="s">
        <v>64</v>
      </c>
      <c r="B357" s="22" t="s">
        <v>276</v>
      </c>
      <c r="C357" s="23" t="s">
        <v>523</v>
      </c>
      <c r="D357" s="24" t="s">
        <v>706</v>
      </c>
      <c r="E357" s="25"/>
      <c r="F357" s="26" t="s">
        <v>905</v>
      </c>
      <c r="G357" s="27"/>
      <c r="H357" s="8"/>
      <c r="I357" s="8"/>
      <c r="J357" s="8"/>
      <c r="K357" s="8"/>
      <c r="L357" s="8"/>
      <c r="M357" s="28"/>
      <c r="N357" s="8"/>
      <c r="O357" s="28"/>
      <c r="P357" s="8"/>
      <c r="Q357" s="28"/>
      <c r="R357" s="28"/>
      <c r="S357" s="8"/>
      <c r="U357" s="29">
        <f t="shared" si="44"/>
        <v>0</v>
      </c>
    </row>
    <row r="358" spans="1:21" x14ac:dyDescent="0.25">
      <c r="A358" s="32" t="s">
        <v>64</v>
      </c>
      <c r="B358" s="22" t="s">
        <v>265</v>
      </c>
      <c r="C358" s="23" t="s">
        <v>600</v>
      </c>
      <c r="D358" s="24" t="s">
        <v>706</v>
      </c>
      <c r="E358" s="25"/>
      <c r="F358" s="26" t="s">
        <v>905</v>
      </c>
      <c r="G358" s="27"/>
      <c r="H358" s="8"/>
      <c r="I358" s="8"/>
      <c r="J358" s="8"/>
      <c r="K358" s="8"/>
      <c r="L358" s="8"/>
      <c r="M358" s="28"/>
      <c r="N358" s="8"/>
      <c r="O358" s="28"/>
      <c r="P358" s="8"/>
      <c r="Q358" s="28"/>
      <c r="R358" s="28"/>
      <c r="S358" s="8"/>
      <c r="U358" s="29">
        <f t="shared" si="44"/>
        <v>0</v>
      </c>
    </row>
    <row r="359" spans="1:21" x14ac:dyDescent="0.25">
      <c r="A359" s="32" t="s">
        <v>64</v>
      </c>
      <c r="B359" s="22" t="s">
        <v>266</v>
      </c>
      <c r="C359" s="23" t="s">
        <v>601</v>
      </c>
      <c r="D359" s="24" t="s">
        <v>706</v>
      </c>
      <c r="E359" s="25"/>
      <c r="F359" s="26" t="s">
        <v>905</v>
      </c>
      <c r="G359" s="27"/>
      <c r="H359" s="8"/>
      <c r="I359" s="8"/>
      <c r="J359" s="8"/>
      <c r="K359" s="8"/>
      <c r="L359" s="8"/>
      <c r="M359" s="28"/>
      <c r="N359" s="8"/>
      <c r="O359" s="28"/>
      <c r="P359" s="8"/>
      <c r="Q359" s="28"/>
      <c r="R359" s="28"/>
      <c r="S359" s="8"/>
      <c r="U359" s="29">
        <f t="shared" si="44"/>
        <v>0</v>
      </c>
    </row>
    <row r="360" spans="1:21" x14ac:dyDescent="0.25">
      <c r="A360" s="32" t="s">
        <v>64</v>
      </c>
      <c r="B360" s="22" t="s">
        <v>267</v>
      </c>
      <c r="C360" s="23" t="s">
        <v>602</v>
      </c>
      <c r="D360" s="24" t="s">
        <v>706</v>
      </c>
      <c r="E360" s="25"/>
      <c r="F360" s="26" t="s">
        <v>905</v>
      </c>
      <c r="G360" s="27"/>
      <c r="H360" s="8"/>
      <c r="I360" s="8"/>
      <c r="J360" s="8"/>
      <c r="K360" s="8"/>
      <c r="L360" s="8"/>
      <c r="M360" s="28"/>
      <c r="N360" s="8"/>
      <c r="O360" s="28"/>
      <c r="P360" s="8"/>
      <c r="Q360" s="28"/>
      <c r="R360" s="28"/>
      <c r="S360" s="8"/>
      <c r="U360" s="29">
        <f t="shared" si="44"/>
        <v>0</v>
      </c>
    </row>
    <row r="361" spans="1:21" x14ac:dyDescent="0.25">
      <c r="A361" s="32" t="s">
        <v>64</v>
      </c>
      <c r="B361" s="22" t="s">
        <v>279</v>
      </c>
      <c r="C361" s="23" t="s">
        <v>603</v>
      </c>
      <c r="D361" s="24" t="s">
        <v>706</v>
      </c>
      <c r="E361" s="25"/>
      <c r="F361" s="26" t="s">
        <v>905</v>
      </c>
      <c r="G361" s="27"/>
      <c r="H361" s="8"/>
      <c r="I361" s="8"/>
      <c r="J361" s="8"/>
      <c r="K361" s="8"/>
      <c r="L361" s="8"/>
      <c r="M361" s="28"/>
      <c r="N361" s="8"/>
      <c r="O361" s="28"/>
      <c r="P361" s="8"/>
      <c r="Q361" s="28"/>
      <c r="R361" s="28"/>
      <c r="S361" s="8"/>
      <c r="U361" s="29">
        <f t="shared" si="44"/>
        <v>0</v>
      </c>
    </row>
    <row r="362" spans="1:21" x14ac:dyDescent="0.25">
      <c r="A362" s="32" t="s">
        <v>64</v>
      </c>
      <c r="B362" s="22" t="s">
        <v>280</v>
      </c>
      <c r="C362" s="23" t="s">
        <v>604</v>
      </c>
      <c r="D362" s="24" t="s">
        <v>706</v>
      </c>
      <c r="E362" s="25"/>
      <c r="F362" s="26" t="s">
        <v>905</v>
      </c>
      <c r="G362" s="27"/>
      <c r="H362" s="8"/>
      <c r="I362" s="8"/>
      <c r="J362" s="8"/>
      <c r="K362" s="8"/>
      <c r="L362" s="8"/>
      <c r="M362" s="28"/>
      <c r="N362" s="8"/>
      <c r="O362" s="28"/>
      <c r="P362" s="8"/>
      <c r="Q362" s="28"/>
      <c r="R362" s="28"/>
      <c r="S362" s="8"/>
      <c r="U362" s="29">
        <f t="shared" si="44"/>
        <v>0</v>
      </c>
    </row>
    <row r="363" spans="1:21" x14ac:dyDescent="0.25">
      <c r="A363" s="32" t="s">
        <v>64</v>
      </c>
      <c r="B363" s="22" t="s">
        <v>283</v>
      </c>
      <c r="C363" s="23" t="s">
        <v>605</v>
      </c>
      <c r="D363" s="24" t="s">
        <v>706</v>
      </c>
      <c r="E363" s="25"/>
      <c r="F363" s="26" t="s">
        <v>905</v>
      </c>
      <c r="G363" s="27"/>
      <c r="H363" s="8"/>
      <c r="I363" s="8"/>
      <c r="J363" s="8"/>
      <c r="K363" s="8"/>
      <c r="L363" s="8"/>
      <c r="M363" s="28"/>
      <c r="N363" s="8"/>
      <c r="O363" s="28"/>
      <c r="P363" s="8"/>
      <c r="Q363" s="28"/>
      <c r="R363" s="28"/>
      <c r="S363" s="8"/>
      <c r="U363" s="29">
        <f t="shared" si="44"/>
        <v>0</v>
      </c>
    </row>
    <row r="364" spans="1:21" x14ac:dyDescent="0.25">
      <c r="A364" s="32" t="s">
        <v>64</v>
      </c>
      <c r="B364" s="22" t="s">
        <v>281</v>
      </c>
      <c r="C364" s="23" t="s">
        <v>606</v>
      </c>
      <c r="D364" s="24" t="s">
        <v>706</v>
      </c>
      <c r="E364" s="25"/>
      <c r="F364" s="26" t="s">
        <v>905</v>
      </c>
      <c r="G364" s="27"/>
      <c r="H364" s="8"/>
      <c r="I364" s="8"/>
      <c r="J364" s="8"/>
      <c r="K364" s="8"/>
      <c r="L364" s="8"/>
      <c r="M364" s="28"/>
      <c r="N364" s="8"/>
      <c r="O364" s="28"/>
      <c r="P364" s="8"/>
      <c r="Q364" s="28"/>
      <c r="R364" s="28"/>
      <c r="S364" s="8"/>
      <c r="U364" s="29">
        <f t="shared" si="44"/>
        <v>0</v>
      </c>
    </row>
    <row r="365" spans="1:21" x14ac:dyDescent="0.25">
      <c r="A365" s="32" t="s">
        <v>64</v>
      </c>
      <c r="B365" s="22" t="s">
        <v>282</v>
      </c>
      <c r="C365" s="23" t="s">
        <v>524</v>
      </c>
      <c r="D365" s="24" t="s">
        <v>706</v>
      </c>
      <c r="E365" s="25"/>
      <c r="F365" s="26" t="s">
        <v>905</v>
      </c>
      <c r="G365" s="27"/>
      <c r="H365" s="8"/>
      <c r="I365" s="8"/>
      <c r="J365" s="8"/>
      <c r="K365" s="8"/>
      <c r="L365" s="8"/>
      <c r="M365" s="28"/>
      <c r="N365" s="8"/>
      <c r="O365" s="28"/>
      <c r="P365" s="8"/>
      <c r="Q365" s="28"/>
      <c r="R365" s="28"/>
      <c r="S365" s="8"/>
      <c r="U365" s="29">
        <f t="shared" si="44"/>
        <v>0</v>
      </c>
    </row>
    <row r="366" spans="1:21" x14ac:dyDescent="0.25">
      <c r="A366" s="32" t="s">
        <v>64</v>
      </c>
      <c r="B366" s="22" t="s">
        <v>268</v>
      </c>
      <c r="C366" s="23" t="s">
        <v>607</v>
      </c>
      <c r="D366" s="24" t="s">
        <v>706</v>
      </c>
      <c r="E366" s="25"/>
      <c r="F366" s="26" t="s">
        <v>905</v>
      </c>
      <c r="G366" s="27"/>
      <c r="H366" s="8"/>
      <c r="I366" s="8"/>
      <c r="J366" s="8"/>
      <c r="K366" s="8"/>
      <c r="L366" s="8"/>
      <c r="M366" s="28"/>
      <c r="N366" s="8"/>
      <c r="O366" s="28"/>
      <c r="P366" s="8"/>
      <c r="Q366" s="28"/>
      <c r="R366" s="28"/>
      <c r="S366" s="8"/>
      <c r="U366" s="29">
        <f t="shared" si="44"/>
        <v>0</v>
      </c>
    </row>
    <row r="367" spans="1:21" x14ac:dyDescent="0.25">
      <c r="A367" s="32" t="s">
        <v>64</v>
      </c>
      <c r="B367" s="22" t="s">
        <v>269</v>
      </c>
      <c r="C367" s="23" t="s">
        <v>608</v>
      </c>
      <c r="D367" s="24" t="s">
        <v>706</v>
      </c>
      <c r="E367" s="25"/>
      <c r="F367" s="26" t="s">
        <v>905</v>
      </c>
      <c r="G367" s="27"/>
      <c r="H367" s="8"/>
      <c r="I367" s="8"/>
      <c r="J367" s="8"/>
      <c r="K367" s="8"/>
      <c r="L367" s="8"/>
      <c r="M367" s="28"/>
      <c r="N367" s="8"/>
      <c r="O367" s="28"/>
      <c r="P367" s="8"/>
      <c r="Q367" s="28"/>
      <c r="R367" s="28"/>
      <c r="S367" s="8"/>
      <c r="U367" s="29">
        <f t="shared" si="44"/>
        <v>0</v>
      </c>
    </row>
    <row r="368" spans="1:21" x14ac:dyDescent="0.25">
      <c r="A368" s="32" t="s">
        <v>64</v>
      </c>
      <c r="B368" s="22" t="s">
        <v>270</v>
      </c>
      <c r="C368" s="23" t="s">
        <v>609</v>
      </c>
      <c r="D368" s="24" t="s">
        <v>706</v>
      </c>
      <c r="E368" s="25"/>
      <c r="F368" s="26" t="s">
        <v>905</v>
      </c>
      <c r="G368" s="27"/>
      <c r="H368" s="8"/>
      <c r="I368" s="8"/>
      <c r="J368" s="8"/>
      <c r="K368" s="8"/>
      <c r="L368" s="8"/>
      <c r="M368" s="28"/>
      <c r="N368" s="8"/>
      <c r="O368" s="28"/>
      <c r="P368" s="8"/>
      <c r="Q368" s="28"/>
      <c r="R368" s="28"/>
      <c r="S368" s="8"/>
      <c r="U368" s="29">
        <f t="shared" si="44"/>
        <v>0</v>
      </c>
    </row>
    <row r="369" spans="1:21" x14ac:dyDescent="0.25">
      <c r="A369" s="32" t="s">
        <v>64</v>
      </c>
      <c r="B369" s="22" t="s">
        <v>271</v>
      </c>
      <c r="C369" s="23" t="s">
        <v>610</v>
      </c>
      <c r="D369" s="24" t="s">
        <v>706</v>
      </c>
      <c r="E369" s="25"/>
      <c r="F369" s="26" t="s">
        <v>905</v>
      </c>
      <c r="G369" s="27"/>
      <c r="H369" s="8"/>
      <c r="I369" s="8"/>
      <c r="J369" s="8"/>
      <c r="K369" s="8"/>
      <c r="L369" s="8"/>
      <c r="M369" s="28"/>
      <c r="N369" s="8"/>
      <c r="O369" s="28"/>
      <c r="P369" s="8"/>
      <c r="Q369" s="28"/>
      <c r="R369" s="28"/>
      <c r="S369" s="8"/>
      <c r="U369" s="29">
        <f t="shared" si="44"/>
        <v>0</v>
      </c>
    </row>
    <row r="370" spans="1:21" x14ac:dyDescent="0.25">
      <c r="A370" s="32" t="s">
        <v>64</v>
      </c>
      <c r="B370" s="22" t="s">
        <v>272</v>
      </c>
      <c r="C370" s="23" t="s">
        <v>611</v>
      </c>
      <c r="D370" s="24" t="s">
        <v>706</v>
      </c>
      <c r="E370" s="25"/>
      <c r="F370" s="26" t="s">
        <v>905</v>
      </c>
      <c r="G370" s="27"/>
      <c r="H370" s="8"/>
      <c r="I370" s="8"/>
      <c r="J370" s="8"/>
      <c r="K370" s="8"/>
      <c r="L370" s="8"/>
      <c r="M370" s="28"/>
      <c r="N370" s="8"/>
      <c r="O370" s="28"/>
      <c r="P370" s="8"/>
      <c r="Q370" s="28"/>
      <c r="R370" s="28"/>
      <c r="S370" s="8"/>
      <c r="U370" s="29">
        <f t="shared" si="44"/>
        <v>0</v>
      </c>
    </row>
    <row r="371" spans="1:21" x14ac:dyDescent="0.25">
      <c r="A371" s="32" t="s">
        <v>64</v>
      </c>
      <c r="B371" s="22" t="s">
        <v>273</v>
      </c>
      <c r="C371" s="23" t="s">
        <v>522</v>
      </c>
      <c r="D371" s="24" t="s">
        <v>706</v>
      </c>
      <c r="E371" s="25"/>
      <c r="F371" s="26" t="s">
        <v>905</v>
      </c>
      <c r="G371" s="27"/>
      <c r="H371" s="8"/>
      <c r="I371" s="8"/>
      <c r="J371" s="8"/>
      <c r="K371" s="8"/>
      <c r="L371" s="8"/>
      <c r="M371" s="28"/>
      <c r="N371" s="8"/>
      <c r="O371" s="28"/>
      <c r="P371" s="8"/>
      <c r="Q371" s="28"/>
      <c r="R371" s="28"/>
      <c r="S371" s="8"/>
      <c r="U371" s="29">
        <f t="shared" si="44"/>
        <v>0</v>
      </c>
    </row>
    <row r="372" spans="1:21" s="2" customFormat="1" x14ac:dyDescent="0.25">
      <c r="A372" s="33"/>
      <c r="B372" s="19"/>
      <c r="C372" s="20"/>
      <c r="D372" s="12"/>
      <c r="E372" s="25"/>
      <c r="F372" s="27"/>
      <c r="G372" s="27"/>
      <c r="H372" s="31"/>
      <c r="I372" s="31"/>
      <c r="J372" s="31"/>
      <c r="K372" s="31"/>
      <c r="L372" s="31"/>
      <c r="M372" s="31"/>
      <c r="N372" s="31"/>
      <c r="O372" s="31"/>
      <c r="P372" s="31"/>
      <c r="Q372" s="31"/>
      <c r="R372" s="31"/>
      <c r="S372" s="31"/>
    </row>
    <row r="373" spans="1:21" x14ac:dyDescent="0.25">
      <c r="A373" s="32" t="s">
        <v>64</v>
      </c>
      <c r="B373" s="22" t="s">
        <v>284</v>
      </c>
      <c r="C373" s="23" t="s">
        <v>790</v>
      </c>
      <c r="D373" s="24" t="s">
        <v>706</v>
      </c>
      <c r="E373" s="25"/>
      <c r="F373" s="26" t="s">
        <v>909</v>
      </c>
      <c r="G373" s="27"/>
      <c r="H373" s="28"/>
      <c r="I373" s="28"/>
      <c r="J373" s="8"/>
      <c r="K373" s="8"/>
      <c r="L373" s="8"/>
      <c r="M373" s="28"/>
      <c r="N373" s="8"/>
      <c r="O373" s="28"/>
      <c r="P373" s="8"/>
      <c r="Q373" s="28"/>
      <c r="R373" s="28"/>
      <c r="S373" s="8"/>
      <c r="U373" s="29">
        <f t="shared" ref="U373:U378" si="45">(H373+I373+J373+K373+L373+M373+N373+O373+P373+Q373+R373+S373)*288</f>
        <v>0</v>
      </c>
    </row>
    <row r="374" spans="1:21" x14ac:dyDescent="0.25">
      <c r="A374" s="32" t="s">
        <v>64</v>
      </c>
      <c r="B374" s="22" t="s">
        <v>285</v>
      </c>
      <c r="C374" s="23" t="s">
        <v>791</v>
      </c>
      <c r="D374" s="24" t="s">
        <v>706</v>
      </c>
      <c r="E374" s="25"/>
      <c r="F374" s="26" t="s">
        <v>909</v>
      </c>
      <c r="G374" s="27"/>
      <c r="H374" s="28"/>
      <c r="I374" s="28"/>
      <c r="J374" s="8"/>
      <c r="K374" s="8"/>
      <c r="L374" s="8"/>
      <c r="M374" s="28"/>
      <c r="N374" s="8"/>
      <c r="O374" s="28"/>
      <c r="P374" s="8"/>
      <c r="Q374" s="28"/>
      <c r="R374" s="28"/>
      <c r="S374" s="8"/>
      <c r="U374" s="29">
        <f t="shared" si="45"/>
        <v>0</v>
      </c>
    </row>
    <row r="375" spans="1:21" x14ac:dyDescent="0.25">
      <c r="A375" s="32" t="s">
        <v>64</v>
      </c>
      <c r="B375" s="22" t="s">
        <v>287</v>
      </c>
      <c r="C375" s="23" t="s">
        <v>793</v>
      </c>
      <c r="D375" s="24" t="s">
        <v>706</v>
      </c>
      <c r="E375" s="25"/>
      <c r="F375" s="26" t="s">
        <v>909</v>
      </c>
      <c r="G375" s="27"/>
      <c r="H375" s="28"/>
      <c r="I375" s="28"/>
      <c r="J375" s="8"/>
      <c r="K375" s="8"/>
      <c r="L375" s="8"/>
      <c r="M375" s="28"/>
      <c r="N375" s="8"/>
      <c r="O375" s="28"/>
      <c r="P375" s="8"/>
      <c r="Q375" s="28"/>
      <c r="R375" s="28"/>
      <c r="S375" s="8"/>
      <c r="U375" s="29">
        <f t="shared" si="45"/>
        <v>0</v>
      </c>
    </row>
    <row r="376" spans="1:21" x14ac:dyDescent="0.25">
      <c r="A376" s="32" t="s">
        <v>64</v>
      </c>
      <c r="B376" s="22" t="s">
        <v>288</v>
      </c>
      <c r="C376" s="23" t="s">
        <v>794</v>
      </c>
      <c r="D376" s="24" t="s">
        <v>706</v>
      </c>
      <c r="E376" s="25"/>
      <c r="F376" s="26" t="s">
        <v>909</v>
      </c>
      <c r="G376" s="27"/>
      <c r="H376" s="28"/>
      <c r="I376" s="28"/>
      <c r="J376" s="8"/>
      <c r="K376" s="8"/>
      <c r="L376" s="8"/>
      <c r="M376" s="28"/>
      <c r="N376" s="8"/>
      <c r="O376" s="28"/>
      <c r="P376" s="8"/>
      <c r="Q376" s="28"/>
      <c r="R376" s="28"/>
      <c r="S376" s="8"/>
      <c r="U376" s="29">
        <f t="shared" si="45"/>
        <v>0</v>
      </c>
    </row>
    <row r="377" spans="1:21" x14ac:dyDescent="0.25">
      <c r="A377" s="32" t="s">
        <v>64</v>
      </c>
      <c r="B377" s="22" t="s">
        <v>289</v>
      </c>
      <c r="C377" s="23" t="s">
        <v>795</v>
      </c>
      <c r="D377" s="24" t="s">
        <v>706</v>
      </c>
      <c r="E377" s="25"/>
      <c r="F377" s="26" t="s">
        <v>909</v>
      </c>
      <c r="G377" s="27"/>
      <c r="H377" s="28"/>
      <c r="I377" s="28"/>
      <c r="J377" s="8"/>
      <c r="K377" s="8"/>
      <c r="L377" s="8"/>
      <c r="M377" s="28"/>
      <c r="N377" s="8"/>
      <c r="O377" s="28"/>
      <c r="P377" s="8"/>
      <c r="Q377" s="28"/>
      <c r="R377" s="28"/>
      <c r="S377" s="8"/>
      <c r="U377" s="29">
        <f t="shared" si="45"/>
        <v>0</v>
      </c>
    </row>
    <row r="378" spans="1:21" x14ac:dyDescent="0.25">
      <c r="A378" s="32" t="s">
        <v>64</v>
      </c>
      <c r="B378" s="22" t="s">
        <v>286</v>
      </c>
      <c r="C378" s="23" t="s">
        <v>792</v>
      </c>
      <c r="D378" s="24" t="s">
        <v>706</v>
      </c>
      <c r="E378" s="25"/>
      <c r="F378" s="26" t="s">
        <v>909</v>
      </c>
      <c r="G378" s="27"/>
      <c r="H378" s="28"/>
      <c r="I378" s="28"/>
      <c r="J378" s="8"/>
      <c r="K378" s="8"/>
      <c r="L378" s="8"/>
      <c r="M378" s="28"/>
      <c r="N378" s="8"/>
      <c r="O378" s="28"/>
      <c r="P378" s="8"/>
      <c r="Q378" s="28"/>
      <c r="R378" s="28"/>
      <c r="S378" s="8"/>
      <c r="U378" s="29">
        <f t="shared" si="45"/>
        <v>0</v>
      </c>
    </row>
    <row r="379" spans="1:21" s="2" customFormat="1" x14ac:dyDescent="0.25">
      <c r="A379" s="33"/>
      <c r="B379" s="19"/>
      <c r="C379" s="20"/>
      <c r="D379" s="12"/>
      <c r="E379" s="25"/>
      <c r="F379" s="27"/>
      <c r="G379" s="27"/>
      <c r="H379" s="31"/>
      <c r="I379" s="31"/>
      <c r="J379" s="31"/>
      <c r="K379" s="31"/>
      <c r="L379" s="31"/>
      <c r="M379" s="31"/>
      <c r="N379" s="31"/>
      <c r="O379" s="31"/>
      <c r="P379" s="31"/>
      <c r="Q379" s="31"/>
      <c r="R379" s="31"/>
      <c r="S379" s="31"/>
    </row>
    <row r="380" spans="1:21" x14ac:dyDescent="0.25">
      <c r="A380" s="21" t="s">
        <v>4</v>
      </c>
      <c r="B380" s="22" t="s">
        <v>290</v>
      </c>
      <c r="C380" s="23" t="s">
        <v>1002</v>
      </c>
      <c r="D380" s="24" t="s">
        <v>705</v>
      </c>
      <c r="E380" s="25"/>
      <c r="F380" s="26" t="s">
        <v>905</v>
      </c>
      <c r="G380" s="27"/>
      <c r="H380" s="8"/>
      <c r="I380" s="8"/>
      <c r="J380" s="8"/>
      <c r="K380" s="8"/>
      <c r="L380" s="8"/>
      <c r="M380" s="28"/>
      <c r="N380" s="8"/>
      <c r="O380" s="28"/>
      <c r="P380" s="8"/>
      <c r="Q380" s="28"/>
      <c r="R380" s="28"/>
      <c r="S380" s="8"/>
      <c r="U380" s="29">
        <f>(H380+I380+J380+K380+L380+M380+N380+O380+P380+Q380+R380+S380)*100</f>
        <v>0</v>
      </c>
    </row>
    <row r="381" spans="1:21" x14ac:dyDescent="0.25">
      <c r="A381" s="21" t="s">
        <v>4</v>
      </c>
      <c r="B381" s="22" t="s">
        <v>88</v>
      </c>
      <c r="C381" s="23" t="s">
        <v>1003</v>
      </c>
      <c r="D381" s="24" t="s">
        <v>61</v>
      </c>
      <c r="E381" s="25"/>
      <c r="F381" s="26">
        <v>37</v>
      </c>
      <c r="G381" s="27"/>
      <c r="H381" s="28"/>
      <c r="I381" s="28"/>
      <c r="J381" s="28"/>
      <c r="K381" s="8"/>
      <c r="L381" s="28"/>
      <c r="M381" s="28"/>
      <c r="N381" s="28"/>
      <c r="O381" s="28"/>
      <c r="P381" s="28"/>
      <c r="Q381" s="28"/>
      <c r="R381" s="28"/>
      <c r="S381" s="28"/>
      <c r="U381" s="29">
        <f>(H381+I381+J381+K381+L381+M381+N381+O381+P381+Q381+R381+S381)*40</f>
        <v>0</v>
      </c>
    </row>
    <row r="382" spans="1:21" s="2" customFormat="1" x14ac:dyDescent="0.25">
      <c r="A382" s="30"/>
      <c r="B382" s="19"/>
      <c r="C382" s="20"/>
      <c r="D382" s="12"/>
      <c r="E382" s="25"/>
      <c r="F382" s="27"/>
      <c r="G382" s="27"/>
      <c r="H382" s="35"/>
      <c r="I382" s="35"/>
      <c r="J382" s="35"/>
      <c r="K382" s="35"/>
      <c r="L382" s="35"/>
      <c r="M382" s="35"/>
      <c r="N382" s="35"/>
      <c r="O382" s="35"/>
      <c r="P382" s="35"/>
      <c r="Q382" s="35"/>
      <c r="R382" s="35"/>
      <c r="S382" s="35"/>
    </row>
    <row r="383" spans="1:21" x14ac:dyDescent="0.25">
      <c r="A383" s="32" t="s">
        <v>64</v>
      </c>
      <c r="B383" s="22" t="s">
        <v>399</v>
      </c>
      <c r="C383" s="23" t="s">
        <v>652</v>
      </c>
      <c r="D383" s="24" t="s">
        <v>706</v>
      </c>
      <c r="E383" s="25"/>
      <c r="F383" s="26" t="s">
        <v>905</v>
      </c>
      <c r="G383" s="27"/>
      <c r="H383" s="8"/>
      <c r="I383" s="8"/>
      <c r="J383" s="8"/>
      <c r="K383" s="8"/>
      <c r="L383" s="8"/>
      <c r="M383" s="28"/>
      <c r="N383" s="8"/>
      <c r="O383" s="28"/>
      <c r="P383" s="8"/>
      <c r="Q383" s="28"/>
      <c r="R383" s="28"/>
      <c r="S383" s="8"/>
      <c r="U383" s="29">
        <f t="shared" ref="U383:U399" si="46">(H383+I383+J383+K383+L383+M383+N383+O383+P383+Q383+R383+S383)*288</f>
        <v>0</v>
      </c>
    </row>
    <row r="384" spans="1:21" x14ac:dyDescent="0.25">
      <c r="A384" s="32" t="s">
        <v>64</v>
      </c>
      <c r="B384" s="22" t="s">
        <v>401</v>
      </c>
      <c r="C384" s="23" t="s">
        <v>653</v>
      </c>
      <c r="D384" s="24" t="s">
        <v>706</v>
      </c>
      <c r="E384" s="25"/>
      <c r="F384" s="26" t="s">
        <v>905</v>
      </c>
      <c r="G384" s="27"/>
      <c r="H384" s="8"/>
      <c r="I384" s="8"/>
      <c r="J384" s="8"/>
      <c r="K384" s="8"/>
      <c r="L384" s="8"/>
      <c r="M384" s="28"/>
      <c r="N384" s="8"/>
      <c r="O384" s="28"/>
      <c r="P384" s="8"/>
      <c r="Q384" s="28"/>
      <c r="R384" s="28"/>
      <c r="S384" s="8"/>
      <c r="U384" s="29">
        <f t="shared" si="46"/>
        <v>0</v>
      </c>
    </row>
    <row r="385" spans="1:21" x14ac:dyDescent="0.25">
      <c r="A385" s="32" t="s">
        <v>64</v>
      </c>
      <c r="B385" s="22" t="s">
        <v>400</v>
      </c>
      <c r="C385" s="23" t="s">
        <v>654</v>
      </c>
      <c r="D385" s="24" t="s">
        <v>706</v>
      </c>
      <c r="E385" s="25"/>
      <c r="F385" s="26" t="s">
        <v>905</v>
      </c>
      <c r="G385" s="27"/>
      <c r="H385" s="8"/>
      <c r="I385" s="8"/>
      <c r="J385" s="8"/>
      <c r="K385" s="8"/>
      <c r="L385" s="8"/>
      <c r="M385" s="28"/>
      <c r="N385" s="8"/>
      <c r="O385" s="28"/>
      <c r="P385" s="8"/>
      <c r="Q385" s="28"/>
      <c r="R385" s="28"/>
      <c r="S385" s="8"/>
      <c r="U385" s="29">
        <f t="shared" si="46"/>
        <v>0</v>
      </c>
    </row>
    <row r="386" spans="1:21" x14ac:dyDescent="0.25">
      <c r="A386" s="32" t="s">
        <v>64</v>
      </c>
      <c r="B386" s="22" t="s">
        <v>402</v>
      </c>
      <c r="C386" s="23" t="s">
        <v>655</v>
      </c>
      <c r="D386" s="24" t="s">
        <v>706</v>
      </c>
      <c r="E386" s="25"/>
      <c r="F386" s="26" t="s">
        <v>905</v>
      </c>
      <c r="G386" s="27"/>
      <c r="H386" s="8"/>
      <c r="I386" s="8"/>
      <c r="J386" s="8"/>
      <c r="K386" s="8"/>
      <c r="L386" s="8"/>
      <c r="M386" s="28"/>
      <c r="N386" s="8"/>
      <c r="O386" s="28"/>
      <c r="P386" s="8"/>
      <c r="Q386" s="28"/>
      <c r="R386" s="28"/>
      <c r="S386" s="8"/>
      <c r="U386" s="29">
        <f t="shared" si="46"/>
        <v>0</v>
      </c>
    </row>
    <row r="387" spans="1:21" x14ac:dyDescent="0.25">
      <c r="A387" s="32" t="s">
        <v>64</v>
      </c>
      <c r="B387" s="22" t="s">
        <v>913</v>
      </c>
      <c r="C387" s="23" t="s">
        <v>843</v>
      </c>
      <c r="D387" s="24" t="s">
        <v>706</v>
      </c>
      <c r="E387" s="25"/>
      <c r="F387" s="26" t="s">
        <v>905</v>
      </c>
      <c r="G387" s="27"/>
      <c r="H387" s="8"/>
      <c r="I387" s="8"/>
      <c r="J387" s="8"/>
      <c r="K387" s="8"/>
      <c r="L387" s="8"/>
      <c r="M387" s="28"/>
      <c r="N387" s="8"/>
      <c r="O387" s="28"/>
      <c r="P387" s="8"/>
      <c r="Q387" s="28"/>
      <c r="R387" s="28"/>
      <c r="S387" s="8"/>
      <c r="U387" s="29">
        <f t="shared" si="46"/>
        <v>0</v>
      </c>
    </row>
    <row r="388" spans="1:21" x14ac:dyDescent="0.25">
      <c r="A388" s="32" t="s">
        <v>64</v>
      </c>
      <c r="B388" s="22" t="s">
        <v>403</v>
      </c>
      <c r="C388" s="23" t="s">
        <v>1031</v>
      </c>
      <c r="D388" s="24" t="s">
        <v>706</v>
      </c>
      <c r="E388" s="25"/>
      <c r="F388" s="26" t="s">
        <v>905</v>
      </c>
      <c r="G388" s="27"/>
      <c r="H388" s="8"/>
      <c r="I388" s="8"/>
      <c r="J388" s="8"/>
      <c r="K388" s="8"/>
      <c r="L388" s="8"/>
      <c r="M388" s="28"/>
      <c r="N388" s="8"/>
      <c r="O388" s="28"/>
      <c r="P388" s="8"/>
      <c r="Q388" s="28"/>
      <c r="R388" s="28"/>
      <c r="S388" s="8"/>
      <c r="U388" s="29">
        <f t="shared" si="46"/>
        <v>0</v>
      </c>
    </row>
    <row r="389" spans="1:21" x14ac:dyDescent="0.25">
      <c r="A389" s="32" t="s">
        <v>64</v>
      </c>
      <c r="B389" s="22" t="s">
        <v>404</v>
      </c>
      <c r="C389" s="23" t="s">
        <v>656</v>
      </c>
      <c r="D389" s="24" t="s">
        <v>706</v>
      </c>
      <c r="E389" s="25"/>
      <c r="F389" s="26" t="s">
        <v>905</v>
      </c>
      <c r="G389" s="27"/>
      <c r="H389" s="8"/>
      <c r="I389" s="8"/>
      <c r="J389" s="8"/>
      <c r="K389" s="8"/>
      <c r="L389" s="8"/>
      <c r="M389" s="28"/>
      <c r="N389" s="8"/>
      <c r="O389" s="28"/>
      <c r="P389" s="8"/>
      <c r="Q389" s="28"/>
      <c r="R389" s="28"/>
      <c r="S389" s="8"/>
      <c r="U389" s="29">
        <f t="shared" si="46"/>
        <v>0</v>
      </c>
    </row>
    <row r="390" spans="1:21" x14ac:dyDescent="0.25">
      <c r="A390" s="32" t="s">
        <v>64</v>
      </c>
      <c r="B390" s="22" t="s">
        <v>405</v>
      </c>
      <c r="C390" s="23" t="s">
        <v>657</v>
      </c>
      <c r="D390" s="24" t="s">
        <v>706</v>
      </c>
      <c r="E390" s="25"/>
      <c r="F390" s="26" t="s">
        <v>905</v>
      </c>
      <c r="G390" s="27"/>
      <c r="H390" s="8"/>
      <c r="I390" s="8"/>
      <c r="J390" s="8"/>
      <c r="K390" s="8"/>
      <c r="L390" s="8"/>
      <c r="M390" s="28"/>
      <c r="N390" s="8"/>
      <c r="O390" s="28"/>
      <c r="P390" s="8"/>
      <c r="Q390" s="28"/>
      <c r="R390" s="28"/>
      <c r="S390" s="8"/>
      <c r="U390" s="29">
        <f t="shared" si="46"/>
        <v>0</v>
      </c>
    </row>
    <row r="391" spans="1:21" x14ac:dyDescent="0.25">
      <c r="A391" s="32" t="s">
        <v>64</v>
      </c>
      <c r="B391" s="22" t="s">
        <v>406</v>
      </c>
      <c r="C391" s="23" t="s">
        <v>658</v>
      </c>
      <c r="D391" s="24" t="s">
        <v>706</v>
      </c>
      <c r="E391" s="25"/>
      <c r="F391" s="26" t="s">
        <v>905</v>
      </c>
      <c r="G391" s="27"/>
      <c r="H391" s="8"/>
      <c r="I391" s="8"/>
      <c r="J391" s="8"/>
      <c r="K391" s="8"/>
      <c r="L391" s="8"/>
      <c r="M391" s="28"/>
      <c r="N391" s="8"/>
      <c r="O391" s="28"/>
      <c r="P391" s="8"/>
      <c r="Q391" s="28"/>
      <c r="R391" s="28"/>
      <c r="S391" s="8"/>
      <c r="U391" s="29">
        <f t="shared" si="46"/>
        <v>0</v>
      </c>
    </row>
    <row r="392" spans="1:21" x14ac:dyDescent="0.25">
      <c r="A392" s="32" t="s">
        <v>64</v>
      </c>
      <c r="B392" s="22" t="s">
        <v>407</v>
      </c>
      <c r="C392" s="23" t="s">
        <v>659</v>
      </c>
      <c r="D392" s="24" t="s">
        <v>706</v>
      </c>
      <c r="E392" s="25"/>
      <c r="F392" s="26" t="s">
        <v>905</v>
      </c>
      <c r="G392" s="27"/>
      <c r="H392" s="8"/>
      <c r="I392" s="8"/>
      <c r="J392" s="8"/>
      <c r="K392" s="8"/>
      <c r="L392" s="8"/>
      <c r="M392" s="28"/>
      <c r="N392" s="8"/>
      <c r="O392" s="28"/>
      <c r="P392" s="8"/>
      <c r="Q392" s="28"/>
      <c r="R392" s="28"/>
      <c r="S392" s="8"/>
      <c r="U392" s="29">
        <f t="shared" si="46"/>
        <v>0</v>
      </c>
    </row>
    <row r="393" spans="1:21" x14ac:dyDescent="0.25">
      <c r="A393" s="32" t="s">
        <v>64</v>
      </c>
      <c r="B393" s="22" t="s">
        <v>409</v>
      </c>
      <c r="C393" s="23" t="s">
        <v>660</v>
      </c>
      <c r="D393" s="24" t="s">
        <v>706</v>
      </c>
      <c r="E393" s="25"/>
      <c r="F393" s="26" t="s">
        <v>905</v>
      </c>
      <c r="G393" s="27"/>
      <c r="H393" s="8"/>
      <c r="I393" s="8"/>
      <c r="J393" s="8"/>
      <c r="K393" s="8"/>
      <c r="L393" s="8"/>
      <c r="M393" s="28"/>
      <c r="N393" s="8"/>
      <c r="O393" s="28"/>
      <c r="P393" s="8"/>
      <c r="Q393" s="28"/>
      <c r="R393" s="28"/>
      <c r="S393" s="8"/>
      <c r="U393" s="29">
        <f t="shared" si="46"/>
        <v>0</v>
      </c>
    </row>
    <row r="394" spans="1:21" x14ac:dyDescent="0.25">
      <c r="A394" s="32" t="s">
        <v>64</v>
      </c>
      <c r="B394" s="22" t="s">
        <v>408</v>
      </c>
      <c r="C394" s="23" t="s">
        <v>915</v>
      </c>
      <c r="D394" s="24" t="s">
        <v>706</v>
      </c>
      <c r="E394" s="25"/>
      <c r="F394" s="26" t="s">
        <v>905</v>
      </c>
      <c r="G394" s="27"/>
      <c r="H394" s="8"/>
      <c r="I394" s="8"/>
      <c r="J394" s="8"/>
      <c r="K394" s="8"/>
      <c r="L394" s="8"/>
      <c r="M394" s="28"/>
      <c r="N394" s="8"/>
      <c r="O394" s="28"/>
      <c r="P394" s="8"/>
      <c r="Q394" s="28"/>
      <c r="R394" s="28"/>
      <c r="S394" s="8"/>
      <c r="U394" s="29">
        <f t="shared" si="46"/>
        <v>0</v>
      </c>
    </row>
    <row r="395" spans="1:21" x14ac:dyDescent="0.25">
      <c r="A395" s="32" t="s">
        <v>64</v>
      </c>
      <c r="B395" s="22" t="s">
        <v>914</v>
      </c>
      <c r="C395" s="23" t="s">
        <v>861</v>
      </c>
      <c r="D395" s="24" t="s">
        <v>706</v>
      </c>
      <c r="E395" s="25"/>
      <c r="F395" s="26" t="s">
        <v>905</v>
      </c>
      <c r="G395" s="27"/>
      <c r="H395" s="8"/>
      <c r="I395" s="8"/>
      <c r="J395" s="8"/>
      <c r="K395" s="8"/>
      <c r="L395" s="8"/>
      <c r="M395" s="28"/>
      <c r="N395" s="8"/>
      <c r="O395" s="28"/>
      <c r="P395" s="8"/>
      <c r="Q395" s="28"/>
      <c r="R395" s="28"/>
      <c r="S395" s="8"/>
      <c r="U395" s="29">
        <f t="shared" si="46"/>
        <v>0</v>
      </c>
    </row>
    <row r="396" spans="1:21" x14ac:dyDescent="0.25">
      <c r="A396" s="32" t="s">
        <v>64</v>
      </c>
      <c r="B396" s="22" t="s">
        <v>410</v>
      </c>
      <c r="C396" s="23" t="s">
        <v>661</v>
      </c>
      <c r="D396" s="24" t="s">
        <v>706</v>
      </c>
      <c r="E396" s="25"/>
      <c r="F396" s="26" t="s">
        <v>905</v>
      </c>
      <c r="G396" s="27"/>
      <c r="H396" s="8"/>
      <c r="I396" s="8"/>
      <c r="J396" s="8"/>
      <c r="K396" s="8"/>
      <c r="L396" s="8"/>
      <c r="M396" s="28"/>
      <c r="N396" s="8"/>
      <c r="O396" s="28"/>
      <c r="P396" s="8"/>
      <c r="Q396" s="28"/>
      <c r="R396" s="28"/>
      <c r="S396" s="8"/>
      <c r="U396" s="29">
        <f t="shared" si="46"/>
        <v>0</v>
      </c>
    </row>
    <row r="397" spans="1:21" x14ac:dyDescent="0.25">
      <c r="A397" s="32" t="s">
        <v>64</v>
      </c>
      <c r="B397" s="22" t="s">
        <v>411</v>
      </c>
      <c r="C397" s="23" t="s">
        <v>662</v>
      </c>
      <c r="D397" s="24" t="s">
        <v>706</v>
      </c>
      <c r="E397" s="25"/>
      <c r="F397" s="26" t="s">
        <v>905</v>
      </c>
      <c r="G397" s="27"/>
      <c r="H397" s="8"/>
      <c r="I397" s="8"/>
      <c r="J397" s="8"/>
      <c r="K397" s="8"/>
      <c r="L397" s="8"/>
      <c r="M397" s="28"/>
      <c r="N397" s="8"/>
      <c r="O397" s="28"/>
      <c r="P397" s="8"/>
      <c r="Q397" s="28"/>
      <c r="R397" s="28"/>
      <c r="S397" s="8"/>
      <c r="U397" s="29">
        <f t="shared" si="46"/>
        <v>0</v>
      </c>
    </row>
    <row r="398" spans="1:21" x14ac:dyDescent="0.25">
      <c r="A398" s="32" t="s">
        <v>64</v>
      </c>
      <c r="B398" s="22" t="s">
        <v>413</v>
      </c>
      <c r="C398" s="23" t="s">
        <v>840</v>
      </c>
      <c r="D398" s="24" t="s">
        <v>706</v>
      </c>
      <c r="E398" s="25"/>
      <c r="F398" s="26" t="s">
        <v>905</v>
      </c>
      <c r="G398" s="27"/>
      <c r="H398" s="8"/>
      <c r="I398" s="8"/>
      <c r="J398" s="8"/>
      <c r="K398" s="8"/>
      <c r="L398" s="8"/>
      <c r="M398" s="28"/>
      <c r="N398" s="8"/>
      <c r="O398" s="28"/>
      <c r="P398" s="8"/>
      <c r="Q398" s="28"/>
      <c r="R398" s="28"/>
      <c r="S398" s="8"/>
      <c r="U398" s="29">
        <f t="shared" si="46"/>
        <v>0</v>
      </c>
    </row>
    <row r="399" spans="1:21" x14ac:dyDescent="0.25">
      <c r="A399" s="32" t="s">
        <v>64</v>
      </c>
      <c r="B399" s="22" t="s">
        <v>412</v>
      </c>
      <c r="C399" s="23" t="s">
        <v>841</v>
      </c>
      <c r="D399" s="24" t="s">
        <v>706</v>
      </c>
      <c r="E399" s="25"/>
      <c r="F399" s="26" t="s">
        <v>905</v>
      </c>
      <c r="G399" s="27"/>
      <c r="H399" s="8"/>
      <c r="I399" s="8"/>
      <c r="J399" s="8"/>
      <c r="K399" s="8"/>
      <c r="L399" s="8"/>
      <c r="M399" s="28"/>
      <c r="N399" s="8"/>
      <c r="O399" s="28"/>
      <c r="P399" s="8"/>
      <c r="Q399" s="28"/>
      <c r="R399" s="28"/>
      <c r="S399" s="8"/>
      <c r="U399" s="29">
        <f t="shared" si="46"/>
        <v>0</v>
      </c>
    </row>
    <row r="400" spans="1:21" s="2" customFormat="1" x14ac:dyDescent="0.25">
      <c r="A400" s="33"/>
      <c r="B400" s="19"/>
      <c r="C400" s="20"/>
      <c r="D400" s="12"/>
      <c r="E400" s="25"/>
      <c r="F400" s="27"/>
      <c r="G400" s="27"/>
      <c r="H400" s="31"/>
      <c r="I400" s="31"/>
      <c r="J400" s="31"/>
      <c r="K400" s="31"/>
      <c r="L400" s="31"/>
      <c r="M400" s="31"/>
      <c r="N400" s="31"/>
      <c r="O400" s="31"/>
      <c r="P400" s="31"/>
      <c r="Q400" s="31"/>
      <c r="R400" s="31"/>
      <c r="S400" s="31"/>
    </row>
    <row r="401" spans="1:21" x14ac:dyDescent="0.25">
      <c r="A401" s="32" t="s">
        <v>64</v>
      </c>
      <c r="B401" s="22" t="s">
        <v>351</v>
      </c>
      <c r="C401" s="23" t="s">
        <v>1026</v>
      </c>
      <c r="D401" s="24" t="s">
        <v>706</v>
      </c>
      <c r="E401" s="25"/>
      <c r="F401" s="26" t="s">
        <v>905</v>
      </c>
      <c r="G401" s="27"/>
      <c r="H401" s="8"/>
      <c r="I401" s="8"/>
      <c r="J401" s="8"/>
      <c r="K401" s="8"/>
      <c r="L401" s="8"/>
      <c r="M401" s="28"/>
      <c r="N401" s="8"/>
      <c r="O401" s="28"/>
      <c r="P401" s="8"/>
      <c r="Q401" s="28"/>
      <c r="R401" s="28"/>
      <c r="S401" s="8"/>
      <c r="U401" s="29">
        <f t="shared" ref="U401:U432" si="47">(H401+I401+J401+K401+L401+M401+N401+O401+P401+Q401+R401+S401)*288</f>
        <v>0</v>
      </c>
    </row>
    <row r="402" spans="1:21" x14ac:dyDescent="0.25">
      <c r="A402" s="32" t="s">
        <v>64</v>
      </c>
      <c r="B402" s="22" t="s">
        <v>350</v>
      </c>
      <c r="C402" s="23" t="s">
        <v>844</v>
      </c>
      <c r="D402" s="24" t="s">
        <v>706</v>
      </c>
      <c r="E402" s="25"/>
      <c r="F402" s="26" t="s">
        <v>905</v>
      </c>
      <c r="G402" s="27"/>
      <c r="H402" s="8"/>
      <c r="I402" s="8"/>
      <c r="J402" s="8"/>
      <c r="K402" s="8"/>
      <c r="L402" s="8"/>
      <c r="M402" s="28"/>
      <c r="N402" s="8"/>
      <c r="O402" s="28"/>
      <c r="P402" s="8"/>
      <c r="Q402" s="28"/>
      <c r="R402" s="28"/>
      <c r="S402" s="8"/>
      <c r="U402" s="29">
        <f t="shared" si="47"/>
        <v>0</v>
      </c>
    </row>
    <row r="403" spans="1:21" x14ac:dyDescent="0.25">
      <c r="A403" s="32" t="s">
        <v>64</v>
      </c>
      <c r="B403" s="22" t="s">
        <v>352</v>
      </c>
      <c r="C403" s="23" t="s">
        <v>624</v>
      </c>
      <c r="D403" s="24" t="s">
        <v>706</v>
      </c>
      <c r="E403" s="25"/>
      <c r="F403" s="26" t="s">
        <v>905</v>
      </c>
      <c r="G403" s="27"/>
      <c r="H403" s="8"/>
      <c r="I403" s="8"/>
      <c r="J403" s="8"/>
      <c r="K403" s="8"/>
      <c r="L403" s="8"/>
      <c r="M403" s="28"/>
      <c r="N403" s="8"/>
      <c r="O403" s="28"/>
      <c r="P403" s="8"/>
      <c r="Q403" s="28"/>
      <c r="R403" s="28"/>
      <c r="S403" s="8"/>
      <c r="U403" s="29">
        <f t="shared" si="47"/>
        <v>0</v>
      </c>
    </row>
    <row r="404" spans="1:21" x14ac:dyDescent="0.25">
      <c r="A404" s="32" t="s">
        <v>64</v>
      </c>
      <c r="B404" s="22" t="s">
        <v>353</v>
      </c>
      <c r="C404" s="23" t="s">
        <v>625</v>
      </c>
      <c r="D404" s="24" t="s">
        <v>706</v>
      </c>
      <c r="E404" s="25"/>
      <c r="F404" s="26" t="s">
        <v>905</v>
      </c>
      <c r="G404" s="27"/>
      <c r="H404" s="8"/>
      <c r="I404" s="8"/>
      <c r="J404" s="8"/>
      <c r="K404" s="8"/>
      <c r="L404" s="8"/>
      <c r="M404" s="28"/>
      <c r="N404" s="8"/>
      <c r="O404" s="28"/>
      <c r="P404" s="8"/>
      <c r="Q404" s="28"/>
      <c r="R404" s="28"/>
      <c r="S404" s="8"/>
      <c r="U404" s="29">
        <f t="shared" si="47"/>
        <v>0</v>
      </c>
    </row>
    <row r="405" spans="1:21" x14ac:dyDescent="0.25">
      <c r="A405" s="32" t="s">
        <v>64</v>
      </c>
      <c r="B405" s="22" t="s">
        <v>354</v>
      </c>
      <c r="C405" s="23" t="s">
        <v>822</v>
      </c>
      <c r="D405" s="24" t="s">
        <v>706</v>
      </c>
      <c r="E405" s="25"/>
      <c r="F405" s="26" t="s">
        <v>905</v>
      </c>
      <c r="G405" s="27"/>
      <c r="H405" s="8"/>
      <c r="I405" s="8"/>
      <c r="J405" s="8"/>
      <c r="K405" s="8"/>
      <c r="L405" s="8"/>
      <c r="M405" s="28"/>
      <c r="N405" s="8"/>
      <c r="O405" s="28"/>
      <c r="P405" s="8"/>
      <c r="Q405" s="28"/>
      <c r="R405" s="28"/>
      <c r="S405" s="8"/>
      <c r="U405" s="29">
        <f t="shared" si="47"/>
        <v>0</v>
      </c>
    </row>
    <row r="406" spans="1:21" x14ac:dyDescent="0.25">
      <c r="A406" s="32" t="s">
        <v>64</v>
      </c>
      <c r="B406" s="22" t="s">
        <v>1102</v>
      </c>
      <c r="C406" s="23" t="s">
        <v>823</v>
      </c>
      <c r="D406" s="24" t="s">
        <v>706</v>
      </c>
      <c r="E406" s="25"/>
      <c r="F406" s="26" t="s">
        <v>905</v>
      </c>
      <c r="G406" s="27"/>
      <c r="H406" s="8"/>
      <c r="I406" s="8"/>
      <c r="J406" s="8"/>
      <c r="K406" s="8"/>
      <c r="L406" s="8"/>
      <c r="M406" s="28"/>
      <c r="N406" s="8"/>
      <c r="O406" s="28"/>
      <c r="P406" s="8"/>
      <c r="Q406" s="28"/>
      <c r="R406" s="28"/>
      <c r="S406" s="8"/>
      <c r="U406" s="29">
        <f t="shared" si="47"/>
        <v>0</v>
      </c>
    </row>
    <row r="407" spans="1:21" x14ac:dyDescent="0.25">
      <c r="A407" s="32" t="s">
        <v>64</v>
      </c>
      <c r="B407" s="22" t="s">
        <v>355</v>
      </c>
      <c r="C407" s="23" t="s">
        <v>824</v>
      </c>
      <c r="D407" s="24" t="s">
        <v>706</v>
      </c>
      <c r="E407" s="25"/>
      <c r="F407" s="26" t="s">
        <v>905</v>
      </c>
      <c r="G407" s="27"/>
      <c r="H407" s="8"/>
      <c r="I407" s="8"/>
      <c r="J407" s="8"/>
      <c r="K407" s="8"/>
      <c r="L407" s="8"/>
      <c r="M407" s="28"/>
      <c r="N407" s="8"/>
      <c r="O407" s="28"/>
      <c r="P407" s="8"/>
      <c r="Q407" s="28"/>
      <c r="R407" s="28"/>
      <c r="S407" s="8"/>
      <c r="U407" s="29">
        <f t="shared" si="47"/>
        <v>0</v>
      </c>
    </row>
    <row r="408" spans="1:21" x14ac:dyDescent="0.25">
      <c r="A408" s="32" t="s">
        <v>64</v>
      </c>
      <c r="B408" s="22" t="s">
        <v>1103</v>
      </c>
      <c r="C408" s="23" t="s">
        <v>825</v>
      </c>
      <c r="D408" s="24" t="s">
        <v>706</v>
      </c>
      <c r="E408" s="25"/>
      <c r="F408" s="26" t="s">
        <v>905</v>
      </c>
      <c r="G408" s="27"/>
      <c r="H408" s="8"/>
      <c r="I408" s="8"/>
      <c r="J408" s="8"/>
      <c r="K408" s="8"/>
      <c r="L408" s="8"/>
      <c r="M408" s="28"/>
      <c r="N408" s="8"/>
      <c r="O408" s="28"/>
      <c r="P408" s="8"/>
      <c r="Q408" s="28"/>
      <c r="R408" s="28"/>
      <c r="S408" s="8"/>
      <c r="U408" s="29">
        <f t="shared" si="47"/>
        <v>0</v>
      </c>
    </row>
    <row r="409" spans="1:21" x14ac:dyDescent="0.25">
      <c r="A409" s="32" t="s">
        <v>64</v>
      </c>
      <c r="B409" s="22" t="s">
        <v>1104</v>
      </c>
      <c r="C409" s="23" t="s">
        <v>826</v>
      </c>
      <c r="D409" s="24" t="s">
        <v>706</v>
      </c>
      <c r="E409" s="25"/>
      <c r="F409" s="26" t="s">
        <v>905</v>
      </c>
      <c r="G409" s="27"/>
      <c r="H409" s="8"/>
      <c r="I409" s="8"/>
      <c r="J409" s="8"/>
      <c r="K409" s="8"/>
      <c r="L409" s="8"/>
      <c r="M409" s="28"/>
      <c r="N409" s="8"/>
      <c r="O409" s="28"/>
      <c r="P409" s="8"/>
      <c r="Q409" s="28"/>
      <c r="R409" s="28"/>
      <c r="S409" s="8"/>
      <c r="U409" s="29">
        <f t="shared" si="47"/>
        <v>0</v>
      </c>
    </row>
    <row r="410" spans="1:21" x14ac:dyDescent="0.25">
      <c r="A410" s="32" t="s">
        <v>64</v>
      </c>
      <c r="B410" s="22" t="s">
        <v>1105</v>
      </c>
      <c r="C410" s="23" t="s">
        <v>626</v>
      </c>
      <c r="D410" s="24" t="s">
        <v>706</v>
      </c>
      <c r="E410" s="25"/>
      <c r="F410" s="26" t="s">
        <v>905</v>
      </c>
      <c r="G410" s="27"/>
      <c r="H410" s="8"/>
      <c r="I410" s="8"/>
      <c r="J410" s="8"/>
      <c r="K410" s="8"/>
      <c r="L410" s="8"/>
      <c r="M410" s="28"/>
      <c r="N410" s="8"/>
      <c r="O410" s="28"/>
      <c r="P410" s="8"/>
      <c r="Q410" s="28"/>
      <c r="R410" s="28"/>
      <c r="S410" s="8"/>
      <c r="U410" s="29">
        <f t="shared" si="47"/>
        <v>0</v>
      </c>
    </row>
    <row r="411" spans="1:21" x14ac:dyDescent="0.25">
      <c r="A411" s="32" t="s">
        <v>64</v>
      </c>
      <c r="B411" s="22" t="s">
        <v>1106</v>
      </c>
      <c r="C411" s="23" t="s">
        <v>827</v>
      </c>
      <c r="D411" s="24" t="s">
        <v>706</v>
      </c>
      <c r="E411" s="25"/>
      <c r="F411" s="26" t="s">
        <v>905</v>
      </c>
      <c r="G411" s="27"/>
      <c r="H411" s="8"/>
      <c r="I411" s="8"/>
      <c r="J411" s="8"/>
      <c r="K411" s="8"/>
      <c r="L411" s="8"/>
      <c r="M411" s="28"/>
      <c r="N411" s="8"/>
      <c r="O411" s="28"/>
      <c r="P411" s="8"/>
      <c r="Q411" s="28"/>
      <c r="R411" s="28"/>
      <c r="S411" s="8"/>
      <c r="U411" s="29">
        <f t="shared" si="47"/>
        <v>0</v>
      </c>
    </row>
    <row r="412" spans="1:21" x14ac:dyDescent="0.25">
      <c r="A412" s="32" t="s">
        <v>64</v>
      </c>
      <c r="B412" s="22" t="s">
        <v>1107</v>
      </c>
      <c r="C412" s="23" t="s">
        <v>627</v>
      </c>
      <c r="D412" s="24" t="s">
        <v>706</v>
      </c>
      <c r="E412" s="25"/>
      <c r="F412" s="26" t="s">
        <v>905</v>
      </c>
      <c r="G412" s="27"/>
      <c r="H412" s="8"/>
      <c r="I412" s="8"/>
      <c r="J412" s="8"/>
      <c r="K412" s="8"/>
      <c r="L412" s="8"/>
      <c r="M412" s="28"/>
      <c r="N412" s="8"/>
      <c r="O412" s="28"/>
      <c r="P412" s="8"/>
      <c r="Q412" s="28"/>
      <c r="R412" s="28"/>
      <c r="S412" s="8"/>
      <c r="U412" s="29">
        <f t="shared" si="47"/>
        <v>0</v>
      </c>
    </row>
    <row r="413" spans="1:21" x14ac:dyDescent="0.25">
      <c r="A413" s="32" t="s">
        <v>64</v>
      </c>
      <c r="B413" s="22" t="s">
        <v>1108</v>
      </c>
      <c r="C413" s="23" t="s">
        <v>628</v>
      </c>
      <c r="D413" s="24" t="s">
        <v>706</v>
      </c>
      <c r="E413" s="25"/>
      <c r="F413" s="26" t="s">
        <v>905</v>
      </c>
      <c r="G413" s="27"/>
      <c r="H413" s="8"/>
      <c r="I413" s="8"/>
      <c r="J413" s="8"/>
      <c r="K413" s="8"/>
      <c r="L413" s="8"/>
      <c r="M413" s="28"/>
      <c r="N413" s="8"/>
      <c r="O413" s="28"/>
      <c r="P413" s="8"/>
      <c r="Q413" s="28"/>
      <c r="R413" s="28"/>
      <c r="S413" s="8"/>
      <c r="U413" s="29">
        <f t="shared" si="47"/>
        <v>0</v>
      </c>
    </row>
    <row r="414" spans="1:21" x14ac:dyDescent="0.25">
      <c r="A414" s="32" t="s">
        <v>64</v>
      </c>
      <c r="B414" s="22" t="s">
        <v>1109</v>
      </c>
      <c r="C414" s="23" t="s">
        <v>629</v>
      </c>
      <c r="D414" s="24" t="s">
        <v>706</v>
      </c>
      <c r="E414" s="25"/>
      <c r="F414" s="26" t="s">
        <v>905</v>
      </c>
      <c r="G414" s="27"/>
      <c r="H414" s="8"/>
      <c r="I414" s="8"/>
      <c r="J414" s="8"/>
      <c r="K414" s="8"/>
      <c r="L414" s="8"/>
      <c r="M414" s="28"/>
      <c r="N414" s="8"/>
      <c r="O414" s="28"/>
      <c r="P414" s="8"/>
      <c r="Q414" s="28"/>
      <c r="R414" s="28"/>
      <c r="S414" s="8"/>
      <c r="U414" s="29">
        <f t="shared" si="47"/>
        <v>0</v>
      </c>
    </row>
    <row r="415" spans="1:21" x14ac:dyDescent="0.25">
      <c r="A415" s="32" t="s">
        <v>64</v>
      </c>
      <c r="B415" s="22" t="s">
        <v>1110</v>
      </c>
      <c r="C415" s="23" t="s">
        <v>630</v>
      </c>
      <c r="D415" s="24" t="s">
        <v>706</v>
      </c>
      <c r="E415" s="25"/>
      <c r="F415" s="26" t="s">
        <v>905</v>
      </c>
      <c r="G415" s="27"/>
      <c r="H415" s="8"/>
      <c r="I415" s="8"/>
      <c r="J415" s="8"/>
      <c r="K415" s="8"/>
      <c r="L415" s="8"/>
      <c r="M415" s="28"/>
      <c r="N415" s="8"/>
      <c r="O415" s="28"/>
      <c r="P415" s="8"/>
      <c r="Q415" s="28"/>
      <c r="R415" s="28"/>
      <c r="S415" s="8"/>
      <c r="U415" s="29">
        <f t="shared" si="47"/>
        <v>0</v>
      </c>
    </row>
    <row r="416" spans="1:21" x14ac:dyDescent="0.25">
      <c r="A416" s="32" t="s">
        <v>64</v>
      </c>
      <c r="B416" s="22" t="s">
        <v>1111</v>
      </c>
      <c r="C416" s="23" t="s">
        <v>1027</v>
      </c>
      <c r="D416" s="24" t="s">
        <v>706</v>
      </c>
      <c r="E416" s="25"/>
      <c r="F416" s="26" t="s">
        <v>905</v>
      </c>
      <c r="G416" s="27"/>
      <c r="H416" s="8"/>
      <c r="I416" s="8"/>
      <c r="J416" s="8"/>
      <c r="K416" s="8"/>
      <c r="L416" s="8"/>
      <c r="M416" s="28"/>
      <c r="N416" s="8"/>
      <c r="O416" s="28"/>
      <c r="P416" s="8"/>
      <c r="Q416" s="28"/>
      <c r="R416" s="28"/>
      <c r="S416" s="8"/>
      <c r="U416" s="29">
        <f t="shared" si="47"/>
        <v>0</v>
      </c>
    </row>
    <row r="417" spans="1:21" x14ac:dyDescent="0.25">
      <c r="A417" s="32" t="s">
        <v>64</v>
      </c>
      <c r="B417" s="22" t="s">
        <v>1112</v>
      </c>
      <c r="C417" s="23" t="s">
        <v>1028</v>
      </c>
      <c r="D417" s="24" t="s">
        <v>706</v>
      </c>
      <c r="E417" s="25"/>
      <c r="F417" s="26" t="s">
        <v>905</v>
      </c>
      <c r="G417" s="27"/>
      <c r="H417" s="8"/>
      <c r="I417" s="8"/>
      <c r="J417" s="8"/>
      <c r="K417" s="8"/>
      <c r="L417" s="8"/>
      <c r="M417" s="28"/>
      <c r="N417" s="8"/>
      <c r="O417" s="28"/>
      <c r="P417" s="8"/>
      <c r="Q417" s="28"/>
      <c r="R417" s="28"/>
      <c r="S417" s="8"/>
      <c r="U417" s="29">
        <f t="shared" si="47"/>
        <v>0</v>
      </c>
    </row>
    <row r="418" spans="1:21" x14ac:dyDescent="0.25">
      <c r="A418" s="32" t="s">
        <v>64</v>
      </c>
      <c r="B418" s="22" t="s">
        <v>1113</v>
      </c>
      <c r="C418" s="23" t="s">
        <v>631</v>
      </c>
      <c r="D418" s="24" t="s">
        <v>706</v>
      </c>
      <c r="E418" s="25"/>
      <c r="F418" s="26" t="s">
        <v>905</v>
      </c>
      <c r="G418" s="27"/>
      <c r="H418" s="8"/>
      <c r="I418" s="8"/>
      <c r="J418" s="8"/>
      <c r="K418" s="8"/>
      <c r="L418" s="8"/>
      <c r="M418" s="28"/>
      <c r="N418" s="8"/>
      <c r="O418" s="28"/>
      <c r="P418" s="8"/>
      <c r="Q418" s="28"/>
      <c r="R418" s="28"/>
      <c r="S418" s="8"/>
      <c r="U418" s="29">
        <f t="shared" si="47"/>
        <v>0</v>
      </c>
    </row>
    <row r="419" spans="1:21" x14ac:dyDescent="0.25">
      <c r="A419" s="32" t="s">
        <v>64</v>
      </c>
      <c r="B419" s="22" t="s">
        <v>1114</v>
      </c>
      <c r="C419" s="23" t="s">
        <v>632</v>
      </c>
      <c r="D419" s="24" t="s">
        <v>706</v>
      </c>
      <c r="E419" s="25"/>
      <c r="F419" s="26" t="s">
        <v>905</v>
      </c>
      <c r="G419" s="27"/>
      <c r="H419" s="8"/>
      <c r="I419" s="8"/>
      <c r="J419" s="8"/>
      <c r="K419" s="8"/>
      <c r="L419" s="8"/>
      <c r="M419" s="28"/>
      <c r="N419" s="8"/>
      <c r="O419" s="28"/>
      <c r="P419" s="8"/>
      <c r="Q419" s="28"/>
      <c r="R419" s="28"/>
      <c r="S419" s="8"/>
      <c r="U419" s="29">
        <f t="shared" si="47"/>
        <v>0</v>
      </c>
    </row>
    <row r="420" spans="1:21" x14ac:dyDescent="0.25">
      <c r="A420" s="32" t="s">
        <v>64</v>
      </c>
      <c r="B420" s="22" t="s">
        <v>1115</v>
      </c>
      <c r="C420" s="23" t="s">
        <v>633</v>
      </c>
      <c r="D420" s="24" t="s">
        <v>706</v>
      </c>
      <c r="E420" s="25"/>
      <c r="F420" s="26" t="s">
        <v>905</v>
      </c>
      <c r="G420" s="27"/>
      <c r="H420" s="8"/>
      <c r="I420" s="8"/>
      <c r="J420" s="8"/>
      <c r="K420" s="8"/>
      <c r="L420" s="8"/>
      <c r="M420" s="28"/>
      <c r="N420" s="8"/>
      <c r="O420" s="28"/>
      <c r="P420" s="8"/>
      <c r="Q420" s="28"/>
      <c r="R420" s="28"/>
      <c r="S420" s="8"/>
      <c r="U420" s="29">
        <f t="shared" si="47"/>
        <v>0</v>
      </c>
    </row>
    <row r="421" spans="1:21" x14ac:dyDescent="0.25">
      <c r="A421" s="32" t="s">
        <v>64</v>
      </c>
      <c r="B421" s="22" t="s">
        <v>1116</v>
      </c>
      <c r="C421" s="23" t="s">
        <v>635</v>
      </c>
      <c r="D421" s="24" t="s">
        <v>706</v>
      </c>
      <c r="E421" s="25"/>
      <c r="F421" s="26" t="s">
        <v>905</v>
      </c>
      <c r="G421" s="27"/>
      <c r="H421" s="8"/>
      <c r="I421" s="8"/>
      <c r="J421" s="8"/>
      <c r="K421" s="8"/>
      <c r="L421" s="8"/>
      <c r="M421" s="28"/>
      <c r="N421" s="8"/>
      <c r="O421" s="28"/>
      <c r="P421" s="8"/>
      <c r="Q421" s="28"/>
      <c r="R421" s="28"/>
      <c r="S421" s="8"/>
      <c r="U421" s="29">
        <f t="shared" si="47"/>
        <v>0</v>
      </c>
    </row>
    <row r="422" spans="1:21" x14ac:dyDescent="0.25">
      <c r="A422" s="32" t="s">
        <v>64</v>
      </c>
      <c r="B422" s="22" t="s">
        <v>1117</v>
      </c>
      <c r="C422" s="23" t="s">
        <v>636</v>
      </c>
      <c r="D422" s="24" t="s">
        <v>706</v>
      </c>
      <c r="E422" s="25"/>
      <c r="F422" s="26" t="s">
        <v>905</v>
      </c>
      <c r="G422" s="27"/>
      <c r="H422" s="8"/>
      <c r="I422" s="8"/>
      <c r="J422" s="8"/>
      <c r="K422" s="8"/>
      <c r="L422" s="8"/>
      <c r="M422" s="28"/>
      <c r="N422" s="8"/>
      <c r="O422" s="28"/>
      <c r="P422" s="8"/>
      <c r="Q422" s="28"/>
      <c r="R422" s="28"/>
      <c r="S422" s="8"/>
      <c r="U422" s="29">
        <f t="shared" si="47"/>
        <v>0</v>
      </c>
    </row>
    <row r="423" spans="1:21" x14ac:dyDescent="0.25">
      <c r="A423" s="32" t="s">
        <v>64</v>
      </c>
      <c r="B423" s="22" t="s">
        <v>1118</v>
      </c>
      <c r="C423" s="23" t="s">
        <v>637</v>
      </c>
      <c r="D423" s="24" t="s">
        <v>706</v>
      </c>
      <c r="E423" s="25"/>
      <c r="F423" s="26" t="s">
        <v>905</v>
      </c>
      <c r="G423" s="27"/>
      <c r="H423" s="8"/>
      <c r="I423" s="8"/>
      <c r="J423" s="8"/>
      <c r="K423" s="8"/>
      <c r="L423" s="8"/>
      <c r="M423" s="28"/>
      <c r="N423" s="8"/>
      <c r="O423" s="28"/>
      <c r="P423" s="8"/>
      <c r="Q423" s="28"/>
      <c r="R423" s="28"/>
      <c r="S423" s="8"/>
      <c r="U423" s="29">
        <f t="shared" si="47"/>
        <v>0</v>
      </c>
    </row>
    <row r="424" spans="1:21" x14ac:dyDescent="0.25">
      <c r="A424" s="32" t="s">
        <v>64</v>
      </c>
      <c r="B424" s="22" t="s">
        <v>1119</v>
      </c>
      <c r="C424" s="23" t="s">
        <v>828</v>
      </c>
      <c r="D424" s="24" t="s">
        <v>706</v>
      </c>
      <c r="E424" s="25"/>
      <c r="F424" s="26" t="s">
        <v>905</v>
      </c>
      <c r="G424" s="27"/>
      <c r="H424" s="8"/>
      <c r="I424" s="8"/>
      <c r="J424" s="8"/>
      <c r="K424" s="8"/>
      <c r="L424" s="8"/>
      <c r="M424" s="28"/>
      <c r="N424" s="8"/>
      <c r="O424" s="28"/>
      <c r="P424" s="8"/>
      <c r="Q424" s="28"/>
      <c r="R424" s="28"/>
      <c r="S424" s="8"/>
      <c r="U424" s="29">
        <f t="shared" si="47"/>
        <v>0</v>
      </c>
    </row>
    <row r="425" spans="1:21" x14ac:dyDescent="0.25">
      <c r="A425" s="32" t="s">
        <v>64</v>
      </c>
      <c r="B425" s="22" t="s">
        <v>1120</v>
      </c>
      <c r="C425" s="23" t="s">
        <v>638</v>
      </c>
      <c r="D425" s="24" t="s">
        <v>706</v>
      </c>
      <c r="E425" s="25"/>
      <c r="F425" s="26" t="s">
        <v>905</v>
      </c>
      <c r="G425" s="27"/>
      <c r="H425" s="8"/>
      <c r="I425" s="8"/>
      <c r="J425" s="8"/>
      <c r="K425" s="8"/>
      <c r="L425" s="8"/>
      <c r="M425" s="28"/>
      <c r="N425" s="8"/>
      <c r="O425" s="28"/>
      <c r="P425" s="8"/>
      <c r="Q425" s="28"/>
      <c r="R425" s="28"/>
      <c r="S425" s="8"/>
      <c r="U425" s="29">
        <f t="shared" si="47"/>
        <v>0</v>
      </c>
    </row>
    <row r="426" spans="1:21" x14ac:dyDescent="0.25">
      <c r="A426" s="32" t="s">
        <v>64</v>
      </c>
      <c r="B426" s="22" t="s">
        <v>1121</v>
      </c>
      <c r="C426" s="23" t="s">
        <v>634</v>
      </c>
      <c r="D426" s="24" t="s">
        <v>706</v>
      </c>
      <c r="E426" s="25"/>
      <c r="F426" s="26" t="s">
        <v>905</v>
      </c>
      <c r="G426" s="27"/>
      <c r="H426" s="8"/>
      <c r="I426" s="8"/>
      <c r="J426" s="8"/>
      <c r="K426" s="8"/>
      <c r="L426" s="8"/>
      <c r="M426" s="28"/>
      <c r="N426" s="8"/>
      <c r="O426" s="28"/>
      <c r="P426" s="8"/>
      <c r="Q426" s="28"/>
      <c r="R426" s="28"/>
      <c r="S426" s="8"/>
      <c r="U426" s="29">
        <f t="shared" si="47"/>
        <v>0</v>
      </c>
    </row>
    <row r="427" spans="1:21" x14ac:dyDescent="0.25">
      <c r="A427" s="32" t="s">
        <v>64</v>
      </c>
      <c r="B427" s="22" t="s">
        <v>1131</v>
      </c>
      <c r="C427" s="23" t="s">
        <v>639</v>
      </c>
      <c r="D427" s="24" t="s">
        <v>706</v>
      </c>
      <c r="E427" s="25"/>
      <c r="F427" s="26" t="s">
        <v>905</v>
      </c>
      <c r="G427" s="27"/>
      <c r="H427" s="8"/>
      <c r="I427" s="8"/>
      <c r="J427" s="8"/>
      <c r="K427" s="8"/>
      <c r="L427" s="8"/>
      <c r="M427" s="28"/>
      <c r="N427" s="8"/>
      <c r="O427" s="28"/>
      <c r="P427" s="8"/>
      <c r="Q427" s="28"/>
      <c r="R427" s="28"/>
      <c r="S427" s="8"/>
      <c r="U427" s="29">
        <f t="shared" si="47"/>
        <v>0</v>
      </c>
    </row>
    <row r="428" spans="1:21" x14ac:dyDescent="0.25">
      <c r="A428" s="32" t="s">
        <v>64</v>
      </c>
      <c r="B428" s="22" t="s">
        <v>1132</v>
      </c>
      <c r="C428" s="23" t="s">
        <v>640</v>
      </c>
      <c r="D428" s="24" t="s">
        <v>706</v>
      </c>
      <c r="E428" s="25"/>
      <c r="F428" s="26" t="s">
        <v>905</v>
      </c>
      <c r="G428" s="27"/>
      <c r="H428" s="8"/>
      <c r="I428" s="8"/>
      <c r="J428" s="8"/>
      <c r="K428" s="8"/>
      <c r="L428" s="8"/>
      <c r="M428" s="28"/>
      <c r="N428" s="8"/>
      <c r="O428" s="28"/>
      <c r="P428" s="8"/>
      <c r="Q428" s="28"/>
      <c r="R428" s="28"/>
      <c r="S428" s="8"/>
      <c r="U428" s="29">
        <f t="shared" si="47"/>
        <v>0</v>
      </c>
    </row>
    <row r="429" spans="1:21" x14ac:dyDescent="0.25">
      <c r="A429" s="32" t="s">
        <v>64</v>
      </c>
      <c r="B429" s="22" t="s">
        <v>1133</v>
      </c>
      <c r="C429" s="23" t="s">
        <v>641</v>
      </c>
      <c r="D429" s="24" t="s">
        <v>706</v>
      </c>
      <c r="E429" s="25"/>
      <c r="F429" s="26" t="s">
        <v>905</v>
      </c>
      <c r="G429" s="27"/>
      <c r="H429" s="8"/>
      <c r="I429" s="8"/>
      <c r="J429" s="8"/>
      <c r="K429" s="8"/>
      <c r="L429" s="8"/>
      <c r="M429" s="28"/>
      <c r="N429" s="8"/>
      <c r="O429" s="28"/>
      <c r="P429" s="8"/>
      <c r="Q429" s="28"/>
      <c r="R429" s="28"/>
      <c r="S429" s="8"/>
      <c r="U429" s="29">
        <f t="shared" si="47"/>
        <v>0</v>
      </c>
    </row>
    <row r="430" spans="1:21" x14ac:dyDescent="0.25">
      <c r="A430" s="32" t="s">
        <v>64</v>
      </c>
      <c r="B430" s="22" t="s">
        <v>1134</v>
      </c>
      <c r="C430" s="23" t="s">
        <v>643</v>
      </c>
      <c r="D430" s="24" t="s">
        <v>706</v>
      </c>
      <c r="E430" s="25"/>
      <c r="F430" s="26" t="s">
        <v>905</v>
      </c>
      <c r="G430" s="27"/>
      <c r="H430" s="8"/>
      <c r="I430" s="8"/>
      <c r="J430" s="8"/>
      <c r="K430" s="8"/>
      <c r="L430" s="8"/>
      <c r="M430" s="28"/>
      <c r="N430" s="8"/>
      <c r="O430" s="28"/>
      <c r="P430" s="8"/>
      <c r="Q430" s="28"/>
      <c r="R430" s="28"/>
      <c r="S430" s="8"/>
      <c r="U430" s="29">
        <f t="shared" si="47"/>
        <v>0</v>
      </c>
    </row>
    <row r="431" spans="1:21" x14ac:dyDescent="0.25">
      <c r="A431" s="32" t="s">
        <v>64</v>
      </c>
      <c r="B431" s="22" t="s">
        <v>356</v>
      </c>
      <c r="C431" s="23" t="s">
        <v>642</v>
      </c>
      <c r="D431" s="24" t="s">
        <v>706</v>
      </c>
      <c r="E431" s="25"/>
      <c r="F431" s="26" t="s">
        <v>905</v>
      </c>
      <c r="G431" s="27"/>
      <c r="H431" s="8"/>
      <c r="I431" s="8"/>
      <c r="J431" s="8"/>
      <c r="K431" s="8"/>
      <c r="L431" s="8"/>
      <c r="M431" s="28"/>
      <c r="N431" s="8"/>
      <c r="O431" s="28"/>
      <c r="P431" s="8"/>
      <c r="Q431" s="28"/>
      <c r="R431" s="28"/>
      <c r="S431" s="8"/>
      <c r="U431" s="29">
        <f t="shared" si="47"/>
        <v>0</v>
      </c>
    </row>
    <row r="432" spans="1:21" x14ac:dyDescent="0.25">
      <c r="A432" s="32" t="s">
        <v>64</v>
      </c>
      <c r="B432" s="22" t="s">
        <v>357</v>
      </c>
      <c r="C432" s="23" t="s">
        <v>845</v>
      </c>
      <c r="D432" s="24" t="s">
        <v>706</v>
      </c>
      <c r="E432" s="25"/>
      <c r="F432" s="26" t="s">
        <v>905</v>
      </c>
      <c r="G432" s="27"/>
      <c r="H432" s="8"/>
      <c r="I432" s="8"/>
      <c r="J432" s="8"/>
      <c r="K432" s="8"/>
      <c r="L432" s="8"/>
      <c r="M432" s="28"/>
      <c r="N432" s="8"/>
      <c r="O432" s="28"/>
      <c r="P432" s="8"/>
      <c r="Q432" s="28"/>
      <c r="R432" s="28"/>
      <c r="S432" s="8"/>
      <c r="U432" s="29">
        <f t="shared" si="47"/>
        <v>0</v>
      </c>
    </row>
    <row r="433" spans="1:21" x14ac:dyDescent="0.25">
      <c r="A433" s="32" t="s">
        <v>64</v>
      </c>
      <c r="B433" s="22" t="s">
        <v>916</v>
      </c>
      <c r="C433" s="23" t="s">
        <v>644</v>
      </c>
      <c r="D433" s="24" t="s">
        <v>705</v>
      </c>
      <c r="E433" s="25"/>
      <c r="F433" s="26" t="s">
        <v>905</v>
      </c>
      <c r="G433" s="27"/>
      <c r="H433" s="8"/>
      <c r="I433" s="8"/>
      <c r="J433" s="8"/>
      <c r="K433" s="8"/>
      <c r="L433" s="8"/>
      <c r="M433" s="28"/>
      <c r="N433" s="8"/>
      <c r="O433" s="28"/>
      <c r="P433" s="8"/>
      <c r="Q433" s="28"/>
      <c r="R433" s="28"/>
      <c r="S433" s="8"/>
      <c r="U433" s="29">
        <f>(H433+I433+J433+K433+L433+M433+N433+O433+P433+Q433+R433+S433)*100</f>
        <v>0</v>
      </c>
    </row>
    <row r="434" spans="1:21" x14ac:dyDescent="0.25">
      <c r="A434" s="32" t="s">
        <v>64</v>
      </c>
      <c r="B434" s="22" t="s">
        <v>358</v>
      </c>
      <c r="C434" s="23" t="s">
        <v>644</v>
      </c>
      <c r="D434" s="24" t="s">
        <v>706</v>
      </c>
      <c r="E434" s="25"/>
      <c r="F434" s="26" t="s">
        <v>905</v>
      </c>
      <c r="G434" s="27"/>
      <c r="H434" s="8"/>
      <c r="I434" s="8"/>
      <c r="J434" s="8"/>
      <c r="K434" s="8"/>
      <c r="L434" s="8"/>
      <c r="M434" s="28"/>
      <c r="N434" s="8"/>
      <c r="O434" s="28"/>
      <c r="P434" s="8"/>
      <c r="Q434" s="28"/>
      <c r="R434" s="28"/>
      <c r="S434" s="8"/>
      <c r="U434" s="29">
        <f t="shared" ref="U434:U436" si="48">(H434+I434+J434+K434+L434+M434+N434+O434+P434+Q434+R434+S434)*288</f>
        <v>0</v>
      </c>
    </row>
    <row r="435" spans="1:21" x14ac:dyDescent="0.25">
      <c r="A435" s="32" t="s">
        <v>64</v>
      </c>
      <c r="B435" s="22" t="s">
        <v>359</v>
      </c>
      <c r="C435" s="23" t="s">
        <v>846</v>
      </c>
      <c r="D435" s="24" t="s">
        <v>706</v>
      </c>
      <c r="E435" s="25"/>
      <c r="F435" s="26" t="s">
        <v>905</v>
      </c>
      <c r="G435" s="27"/>
      <c r="H435" s="8"/>
      <c r="I435" s="8"/>
      <c r="J435" s="8"/>
      <c r="K435" s="8"/>
      <c r="L435" s="8"/>
      <c r="M435" s="28"/>
      <c r="N435" s="8"/>
      <c r="O435" s="28"/>
      <c r="P435" s="8"/>
      <c r="Q435" s="28"/>
      <c r="R435" s="28"/>
      <c r="S435" s="8"/>
      <c r="U435" s="29">
        <f t="shared" si="48"/>
        <v>0</v>
      </c>
    </row>
    <row r="436" spans="1:21" x14ac:dyDescent="0.25">
      <c r="A436" s="32" t="s">
        <v>64</v>
      </c>
      <c r="B436" s="22" t="s">
        <v>363</v>
      </c>
      <c r="C436" s="23" t="s">
        <v>848</v>
      </c>
      <c r="D436" s="24" t="s">
        <v>706</v>
      </c>
      <c r="E436" s="25"/>
      <c r="F436" s="26" t="s">
        <v>905</v>
      </c>
      <c r="G436" s="27"/>
      <c r="H436" s="8"/>
      <c r="I436" s="8"/>
      <c r="J436" s="8"/>
      <c r="K436" s="8"/>
      <c r="L436" s="8"/>
      <c r="M436" s="28"/>
      <c r="N436" s="8"/>
      <c r="O436" s="28"/>
      <c r="P436" s="8"/>
      <c r="Q436" s="28"/>
      <c r="R436" s="28"/>
      <c r="S436" s="8"/>
      <c r="U436" s="29">
        <f t="shared" si="48"/>
        <v>0</v>
      </c>
    </row>
    <row r="437" spans="1:21" x14ac:dyDescent="0.25">
      <c r="A437" s="32" t="s">
        <v>64</v>
      </c>
      <c r="B437" s="22" t="s">
        <v>918</v>
      </c>
      <c r="C437" s="23" t="s">
        <v>645</v>
      </c>
      <c r="D437" s="24" t="s">
        <v>705</v>
      </c>
      <c r="E437" s="25"/>
      <c r="F437" s="26" t="s">
        <v>905</v>
      </c>
      <c r="G437" s="27"/>
      <c r="H437" s="8"/>
      <c r="I437" s="8"/>
      <c r="J437" s="8"/>
      <c r="K437" s="8"/>
      <c r="L437" s="8"/>
      <c r="M437" s="28"/>
      <c r="N437" s="8"/>
      <c r="O437" s="28"/>
      <c r="P437" s="8"/>
      <c r="Q437" s="28"/>
      <c r="R437" s="28"/>
      <c r="S437" s="8"/>
      <c r="U437" s="29">
        <f>(H437+I437+J437+K437+L437+M437+N437+O437+P437+Q437+R437+S437)*100</f>
        <v>0</v>
      </c>
    </row>
    <row r="438" spans="1:21" x14ac:dyDescent="0.25">
      <c r="A438" s="32" t="s">
        <v>64</v>
      </c>
      <c r="B438" s="22" t="s">
        <v>362</v>
      </c>
      <c r="C438" s="23" t="s">
        <v>645</v>
      </c>
      <c r="D438" s="24" t="s">
        <v>706</v>
      </c>
      <c r="E438" s="25"/>
      <c r="F438" s="26" t="s">
        <v>905</v>
      </c>
      <c r="G438" s="27"/>
      <c r="H438" s="8"/>
      <c r="I438" s="8"/>
      <c r="J438" s="8"/>
      <c r="K438" s="8"/>
      <c r="L438" s="8"/>
      <c r="M438" s="28"/>
      <c r="N438" s="8"/>
      <c r="O438" s="28"/>
      <c r="P438" s="8"/>
      <c r="Q438" s="28"/>
      <c r="R438" s="28"/>
      <c r="S438" s="8"/>
      <c r="U438" s="29">
        <f>(H438+I438+J438+K438+L438+M438+N438+O438+P438+Q438+R438+S438)*288</f>
        <v>0</v>
      </c>
    </row>
    <row r="439" spans="1:21" x14ac:dyDescent="0.25">
      <c r="A439" s="32" t="s">
        <v>64</v>
      </c>
      <c r="B439" s="22" t="s">
        <v>917</v>
      </c>
      <c r="C439" s="23" t="s">
        <v>646</v>
      </c>
      <c r="D439" s="24" t="s">
        <v>705</v>
      </c>
      <c r="E439" s="25"/>
      <c r="F439" s="26" t="s">
        <v>905</v>
      </c>
      <c r="G439" s="27"/>
      <c r="H439" s="8"/>
      <c r="I439" s="8"/>
      <c r="J439" s="8"/>
      <c r="K439" s="8"/>
      <c r="L439" s="8"/>
      <c r="M439" s="28"/>
      <c r="N439" s="8"/>
      <c r="O439" s="28"/>
      <c r="P439" s="8"/>
      <c r="Q439" s="28"/>
      <c r="R439" s="28"/>
      <c r="S439" s="8"/>
      <c r="U439" s="29">
        <f>(H439+I439+J439+K439+L439+M439+N439+O439+P439+Q439+R439+S439)*100</f>
        <v>0</v>
      </c>
    </row>
    <row r="440" spans="1:21" x14ac:dyDescent="0.25">
      <c r="A440" s="32" t="s">
        <v>64</v>
      </c>
      <c r="B440" s="22" t="s">
        <v>360</v>
      </c>
      <c r="C440" s="23" t="s">
        <v>646</v>
      </c>
      <c r="D440" s="24" t="s">
        <v>706</v>
      </c>
      <c r="E440" s="25"/>
      <c r="F440" s="26" t="s">
        <v>905</v>
      </c>
      <c r="G440" s="27"/>
      <c r="H440" s="8"/>
      <c r="I440" s="8"/>
      <c r="J440" s="8"/>
      <c r="K440" s="8"/>
      <c r="L440" s="8"/>
      <c r="M440" s="28"/>
      <c r="N440" s="8"/>
      <c r="O440" s="28"/>
      <c r="P440" s="8"/>
      <c r="Q440" s="28"/>
      <c r="R440" s="28"/>
      <c r="S440" s="8"/>
      <c r="U440" s="29">
        <f t="shared" ref="U440:U445" si="49">(H440+I440+J440+K440+L440+M440+N440+O440+P440+Q440+R440+S440)*288</f>
        <v>0</v>
      </c>
    </row>
    <row r="441" spans="1:21" x14ac:dyDescent="0.25">
      <c r="A441" s="32" t="s">
        <v>64</v>
      </c>
      <c r="B441" s="22" t="s">
        <v>361</v>
      </c>
      <c r="C441" s="23" t="s">
        <v>847</v>
      </c>
      <c r="D441" s="24" t="s">
        <v>706</v>
      </c>
      <c r="E441" s="25"/>
      <c r="F441" s="26" t="s">
        <v>905</v>
      </c>
      <c r="G441" s="27"/>
      <c r="H441" s="8"/>
      <c r="I441" s="8"/>
      <c r="J441" s="8"/>
      <c r="K441" s="8"/>
      <c r="L441" s="8"/>
      <c r="M441" s="28"/>
      <c r="N441" s="8"/>
      <c r="O441" s="28"/>
      <c r="P441" s="8"/>
      <c r="Q441" s="28"/>
      <c r="R441" s="28"/>
      <c r="S441" s="8"/>
      <c r="U441" s="29">
        <f t="shared" si="49"/>
        <v>0</v>
      </c>
    </row>
    <row r="442" spans="1:21" x14ac:dyDescent="0.25">
      <c r="A442" s="32" t="s">
        <v>64</v>
      </c>
      <c r="B442" s="22" t="s">
        <v>365</v>
      </c>
      <c r="C442" s="23" t="s">
        <v>850</v>
      </c>
      <c r="D442" s="24" t="s">
        <v>706</v>
      </c>
      <c r="E442" s="25"/>
      <c r="F442" s="26" t="s">
        <v>905</v>
      </c>
      <c r="G442" s="27"/>
      <c r="H442" s="8"/>
      <c r="I442" s="8"/>
      <c r="J442" s="8"/>
      <c r="K442" s="8"/>
      <c r="L442" s="8"/>
      <c r="M442" s="28"/>
      <c r="N442" s="8"/>
      <c r="O442" s="28"/>
      <c r="P442" s="8"/>
      <c r="Q442" s="28"/>
      <c r="R442" s="28"/>
      <c r="S442" s="8"/>
      <c r="U442" s="29">
        <f t="shared" si="49"/>
        <v>0</v>
      </c>
    </row>
    <row r="443" spans="1:21" x14ac:dyDescent="0.25">
      <c r="A443" s="32" t="s">
        <v>64</v>
      </c>
      <c r="B443" s="22" t="s">
        <v>366</v>
      </c>
      <c r="C443" s="23" t="s">
        <v>647</v>
      </c>
      <c r="D443" s="24" t="s">
        <v>706</v>
      </c>
      <c r="E443" s="25"/>
      <c r="F443" s="26" t="s">
        <v>905</v>
      </c>
      <c r="G443" s="27"/>
      <c r="H443" s="8"/>
      <c r="I443" s="8"/>
      <c r="J443" s="8"/>
      <c r="K443" s="8"/>
      <c r="L443" s="8"/>
      <c r="M443" s="28"/>
      <c r="N443" s="8"/>
      <c r="O443" s="28"/>
      <c r="P443" s="8"/>
      <c r="Q443" s="28"/>
      <c r="R443" s="28"/>
      <c r="S443" s="8"/>
      <c r="U443" s="29">
        <f t="shared" si="49"/>
        <v>0</v>
      </c>
    </row>
    <row r="444" spans="1:21" x14ac:dyDescent="0.25">
      <c r="A444" s="32" t="s">
        <v>64</v>
      </c>
      <c r="B444" s="22" t="s">
        <v>367</v>
      </c>
      <c r="C444" s="23" t="s">
        <v>851</v>
      </c>
      <c r="D444" s="24" t="s">
        <v>706</v>
      </c>
      <c r="E444" s="25"/>
      <c r="F444" s="26" t="s">
        <v>905</v>
      </c>
      <c r="G444" s="27"/>
      <c r="H444" s="8"/>
      <c r="I444" s="8"/>
      <c r="J444" s="8"/>
      <c r="K444" s="8"/>
      <c r="L444" s="8"/>
      <c r="M444" s="28"/>
      <c r="N444" s="8"/>
      <c r="O444" s="28"/>
      <c r="P444" s="8"/>
      <c r="Q444" s="28"/>
      <c r="R444" s="28"/>
      <c r="S444" s="8"/>
      <c r="U444" s="29">
        <f t="shared" si="49"/>
        <v>0</v>
      </c>
    </row>
    <row r="445" spans="1:21" x14ac:dyDescent="0.25">
      <c r="A445" s="32" t="s">
        <v>64</v>
      </c>
      <c r="B445" s="22" t="s">
        <v>368</v>
      </c>
      <c r="C445" s="23" t="s">
        <v>902</v>
      </c>
      <c r="D445" s="24" t="s">
        <v>706</v>
      </c>
      <c r="E445" s="25"/>
      <c r="F445" s="26" t="s">
        <v>905</v>
      </c>
      <c r="G445" s="27"/>
      <c r="H445" s="8"/>
      <c r="I445" s="8"/>
      <c r="J445" s="8"/>
      <c r="K445" s="8"/>
      <c r="L445" s="8"/>
      <c r="M445" s="28"/>
      <c r="N445" s="8"/>
      <c r="O445" s="28"/>
      <c r="P445" s="8"/>
      <c r="Q445" s="28"/>
      <c r="R445" s="28"/>
      <c r="S445" s="8"/>
      <c r="U445" s="29">
        <f t="shared" si="49"/>
        <v>0</v>
      </c>
    </row>
    <row r="446" spans="1:21" x14ac:dyDescent="0.25">
      <c r="A446" s="32" t="s">
        <v>64</v>
      </c>
      <c r="B446" s="22" t="s">
        <v>396</v>
      </c>
      <c r="C446" s="23" t="s">
        <v>648</v>
      </c>
      <c r="D446" s="24" t="s">
        <v>705</v>
      </c>
      <c r="E446" s="25"/>
      <c r="F446" s="26" t="s">
        <v>905</v>
      </c>
      <c r="G446" s="27"/>
      <c r="H446" s="8"/>
      <c r="I446" s="8"/>
      <c r="J446" s="8"/>
      <c r="K446" s="8"/>
      <c r="L446" s="8"/>
      <c r="M446" s="28"/>
      <c r="N446" s="8"/>
      <c r="O446" s="28"/>
      <c r="P446" s="8"/>
      <c r="Q446" s="28"/>
      <c r="R446" s="28"/>
      <c r="S446" s="8"/>
      <c r="U446" s="29">
        <f>(H446+I446+J446+K446+L446+M446+N446+O446+P446+Q446+R446+S446)*100</f>
        <v>0</v>
      </c>
    </row>
    <row r="447" spans="1:21" x14ac:dyDescent="0.25">
      <c r="A447" s="32" t="s">
        <v>64</v>
      </c>
      <c r="B447" s="22" t="s">
        <v>371</v>
      </c>
      <c r="C447" s="23" t="s">
        <v>648</v>
      </c>
      <c r="D447" s="24" t="s">
        <v>706</v>
      </c>
      <c r="E447" s="25"/>
      <c r="F447" s="26" t="s">
        <v>905</v>
      </c>
      <c r="G447" s="27"/>
      <c r="H447" s="8"/>
      <c r="I447" s="8"/>
      <c r="J447" s="8"/>
      <c r="K447" s="8"/>
      <c r="L447" s="8"/>
      <c r="M447" s="28"/>
      <c r="N447" s="8"/>
      <c r="O447" s="28"/>
      <c r="P447" s="8"/>
      <c r="Q447" s="28"/>
      <c r="R447" s="28"/>
      <c r="S447" s="8"/>
      <c r="U447" s="29">
        <f t="shared" ref="U447:U448" si="50">(H447+I447+J447+K447+L447+M447+N447+O447+P447+Q447+R447+S447)*288</f>
        <v>0</v>
      </c>
    </row>
    <row r="448" spans="1:21" x14ac:dyDescent="0.25">
      <c r="A448" s="32" t="s">
        <v>64</v>
      </c>
      <c r="B448" s="22" t="s">
        <v>370</v>
      </c>
      <c r="C448" s="23" t="s">
        <v>852</v>
      </c>
      <c r="D448" s="24" t="s">
        <v>706</v>
      </c>
      <c r="E448" s="25"/>
      <c r="F448" s="26" t="s">
        <v>905</v>
      </c>
      <c r="G448" s="27"/>
      <c r="H448" s="8"/>
      <c r="I448" s="8"/>
      <c r="J448" s="8"/>
      <c r="K448" s="8"/>
      <c r="L448" s="8"/>
      <c r="M448" s="28"/>
      <c r="N448" s="8"/>
      <c r="O448" s="28"/>
      <c r="P448" s="8"/>
      <c r="Q448" s="28"/>
      <c r="R448" s="28"/>
      <c r="S448" s="8"/>
      <c r="U448" s="29">
        <f t="shared" si="50"/>
        <v>0</v>
      </c>
    </row>
    <row r="449" spans="1:21" x14ac:dyDescent="0.25">
      <c r="A449" s="32" t="s">
        <v>64</v>
      </c>
      <c r="B449" s="22" t="s">
        <v>395</v>
      </c>
      <c r="C449" s="23" t="s">
        <v>829</v>
      </c>
      <c r="D449" s="24" t="s">
        <v>705</v>
      </c>
      <c r="E449" s="25"/>
      <c r="F449" s="26" t="s">
        <v>905</v>
      </c>
      <c r="G449" s="27"/>
      <c r="H449" s="8"/>
      <c r="I449" s="8"/>
      <c r="J449" s="8"/>
      <c r="K449" s="8"/>
      <c r="L449" s="8"/>
      <c r="M449" s="28"/>
      <c r="N449" s="8"/>
      <c r="O449" s="28"/>
      <c r="P449" s="8"/>
      <c r="Q449" s="28"/>
      <c r="R449" s="28"/>
      <c r="S449" s="8"/>
      <c r="U449" s="29">
        <f>(H449+I449+J449+K449+L449+M449+N449+O449+P449+Q449+R449+S449)*100</f>
        <v>0</v>
      </c>
    </row>
    <row r="450" spans="1:21" x14ac:dyDescent="0.25">
      <c r="A450" s="32" t="s">
        <v>64</v>
      </c>
      <c r="B450" s="22" t="s">
        <v>369</v>
      </c>
      <c r="C450" s="23" t="s">
        <v>829</v>
      </c>
      <c r="D450" s="24" t="s">
        <v>706</v>
      </c>
      <c r="E450" s="25"/>
      <c r="F450" s="26" t="s">
        <v>905</v>
      </c>
      <c r="G450" s="27"/>
      <c r="H450" s="8"/>
      <c r="I450" s="8"/>
      <c r="J450" s="8"/>
      <c r="K450" s="8"/>
      <c r="L450" s="8"/>
      <c r="M450" s="28"/>
      <c r="N450" s="8"/>
      <c r="O450" s="28"/>
      <c r="P450" s="8"/>
      <c r="Q450" s="28"/>
      <c r="R450" s="28"/>
      <c r="S450" s="8"/>
      <c r="U450" s="29">
        <f t="shared" ref="U450:U455" si="51">(H450+I450+J450+K450+L450+M450+N450+O450+P450+Q450+R450+S450)*288</f>
        <v>0</v>
      </c>
    </row>
    <row r="451" spans="1:21" x14ac:dyDescent="0.25">
      <c r="A451" s="32" t="s">
        <v>64</v>
      </c>
      <c r="B451" s="22" t="s">
        <v>372</v>
      </c>
      <c r="C451" s="23" t="s">
        <v>903</v>
      </c>
      <c r="D451" s="24" t="s">
        <v>706</v>
      </c>
      <c r="E451" s="25"/>
      <c r="F451" s="26" t="s">
        <v>905</v>
      </c>
      <c r="G451" s="27"/>
      <c r="H451" s="8"/>
      <c r="I451" s="8"/>
      <c r="J451" s="8"/>
      <c r="K451" s="8"/>
      <c r="L451" s="8"/>
      <c r="M451" s="28"/>
      <c r="N451" s="8"/>
      <c r="O451" s="28"/>
      <c r="P451" s="8"/>
      <c r="Q451" s="28"/>
      <c r="R451" s="28"/>
      <c r="S451" s="8"/>
      <c r="U451" s="29">
        <f t="shared" si="51"/>
        <v>0</v>
      </c>
    </row>
    <row r="452" spans="1:21" x14ac:dyDescent="0.25">
      <c r="A452" s="32" t="s">
        <v>64</v>
      </c>
      <c r="B452" s="22" t="s">
        <v>374</v>
      </c>
      <c r="C452" s="23" t="s">
        <v>854</v>
      </c>
      <c r="D452" s="24" t="s">
        <v>706</v>
      </c>
      <c r="E452" s="25"/>
      <c r="F452" s="26" t="s">
        <v>905</v>
      </c>
      <c r="G452" s="27"/>
      <c r="H452" s="8"/>
      <c r="I452" s="8"/>
      <c r="J452" s="8"/>
      <c r="K452" s="8"/>
      <c r="L452" s="8"/>
      <c r="M452" s="28"/>
      <c r="N452" s="8"/>
      <c r="O452" s="28"/>
      <c r="P452" s="8"/>
      <c r="Q452" s="28"/>
      <c r="R452" s="28"/>
      <c r="S452" s="8"/>
      <c r="U452" s="29">
        <f t="shared" si="51"/>
        <v>0</v>
      </c>
    </row>
    <row r="453" spans="1:21" x14ac:dyDescent="0.25">
      <c r="A453" s="32" t="s">
        <v>64</v>
      </c>
      <c r="B453" s="22" t="s">
        <v>375</v>
      </c>
      <c r="C453" s="23" t="s">
        <v>855</v>
      </c>
      <c r="D453" s="24" t="s">
        <v>706</v>
      </c>
      <c r="E453" s="25"/>
      <c r="F453" s="26" t="s">
        <v>905</v>
      </c>
      <c r="G453" s="27"/>
      <c r="H453" s="8"/>
      <c r="I453" s="8"/>
      <c r="J453" s="8"/>
      <c r="K453" s="8"/>
      <c r="L453" s="8"/>
      <c r="M453" s="28"/>
      <c r="N453" s="8"/>
      <c r="O453" s="28"/>
      <c r="P453" s="8"/>
      <c r="Q453" s="28"/>
      <c r="R453" s="28"/>
      <c r="S453" s="8"/>
      <c r="U453" s="29">
        <f t="shared" si="51"/>
        <v>0</v>
      </c>
    </row>
    <row r="454" spans="1:21" x14ac:dyDescent="0.25">
      <c r="A454" s="32" t="s">
        <v>64</v>
      </c>
      <c r="B454" s="22" t="s">
        <v>376</v>
      </c>
      <c r="C454" s="23" t="s">
        <v>856</v>
      </c>
      <c r="D454" s="24" t="s">
        <v>706</v>
      </c>
      <c r="E454" s="25"/>
      <c r="F454" s="26" t="s">
        <v>905</v>
      </c>
      <c r="G454" s="27"/>
      <c r="H454" s="8"/>
      <c r="I454" s="8"/>
      <c r="J454" s="8"/>
      <c r="K454" s="8"/>
      <c r="L454" s="8"/>
      <c r="M454" s="28"/>
      <c r="N454" s="8"/>
      <c r="O454" s="28"/>
      <c r="P454" s="8"/>
      <c r="Q454" s="28"/>
      <c r="R454" s="28"/>
      <c r="S454" s="8"/>
      <c r="U454" s="29">
        <f t="shared" si="51"/>
        <v>0</v>
      </c>
    </row>
    <row r="455" spans="1:21" x14ac:dyDescent="0.25">
      <c r="A455" s="32" t="s">
        <v>64</v>
      </c>
      <c r="B455" s="22" t="s">
        <v>364</v>
      </c>
      <c r="C455" s="23" t="s">
        <v>849</v>
      </c>
      <c r="D455" s="24" t="s">
        <v>706</v>
      </c>
      <c r="E455" s="25"/>
      <c r="F455" s="26" t="s">
        <v>905</v>
      </c>
      <c r="G455" s="27"/>
      <c r="H455" s="8"/>
      <c r="I455" s="8"/>
      <c r="J455" s="8"/>
      <c r="K455" s="8"/>
      <c r="L455" s="8"/>
      <c r="M455" s="28"/>
      <c r="N455" s="8"/>
      <c r="O455" s="28"/>
      <c r="P455" s="8"/>
      <c r="Q455" s="28"/>
      <c r="R455" s="28"/>
      <c r="S455" s="8"/>
      <c r="U455" s="29">
        <f t="shared" si="51"/>
        <v>0</v>
      </c>
    </row>
    <row r="456" spans="1:21" x14ac:dyDescent="0.25">
      <c r="A456" s="32" t="s">
        <v>64</v>
      </c>
      <c r="B456" s="22" t="s">
        <v>397</v>
      </c>
      <c r="C456" s="23" t="s">
        <v>649</v>
      </c>
      <c r="D456" s="24" t="s">
        <v>705</v>
      </c>
      <c r="E456" s="25"/>
      <c r="F456" s="26" t="s">
        <v>905</v>
      </c>
      <c r="G456" s="27"/>
      <c r="H456" s="8"/>
      <c r="I456" s="8"/>
      <c r="J456" s="8"/>
      <c r="K456" s="8"/>
      <c r="L456" s="8"/>
      <c r="M456" s="28"/>
      <c r="N456" s="8"/>
      <c r="O456" s="28"/>
      <c r="P456" s="8"/>
      <c r="Q456" s="28"/>
      <c r="R456" s="28"/>
      <c r="S456" s="8"/>
      <c r="U456" s="29">
        <f>(H456+I456+J456+K456+L456+M456+N456+O456+P456+Q456+R456+S456)*100</f>
        <v>0</v>
      </c>
    </row>
    <row r="457" spans="1:21" x14ac:dyDescent="0.25">
      <c r="A457" s="32" t="s">
        <v>64</v>
      </c>
      <c r="B457" s="22" t="s">
        <v>377</v>
      </c>
      <c r="C457" s="23" t="s">
        <v>649</v>
      </c>
      <c r="D457" s="24" t="s">
        <v>706</v>
      </c>
      <c r="E457" s="25"/>
      <c r="F457" s="26" t="s">
        <v>905</v>
      </c>
      <c r="G457" s="27"/>
      <c r="H457" s="8"/>
      <c r="I457" s="8"/>
      <c r="J457" s="8"/>
      <c r="K457" s="8"/>
      <c r="L457" s="8"/>
      <c r="M457" s="28"/>
      <c r="N457" s="8"/>
      <c r="O457" s="28"/>
      <c r="P457" s="8"/>
      <c r="Q457" s="28"/>
      <c r="R457" s="28"/>
      <c r="S457" s="8"/>
      <c r="U457" s="29">
        <f t="shared" ref="U457:U476" si="52">(H457+I457+J457+K457+L457+M457+N457+O457+P457+Q457+R457+S457)*288</f>
        <v>0</v>
      </c>
    </row>
    <row r="458" spans="1:21" x14ac:dyDescent="0.25">
      <c r="A458" s="32" t="s">
        <v>64</v>
      </c>
      <c r="B458" s="22" t="s">
        <v>378</v>
      </c>
      <c r="C458" s="23" t="s">
        <v>857</v>
      </c>
      <c r="D458" s="24" t="s">
        <v>706</v>
      </c>
      <c r="E458" s="25"/>
      <c r="F458" s="26" t="s">
        <v>905</v>
      </c>
      <c r="G458" s="27"/>
      <c r="H458" s="8"/>
      <c r="I458" s="8"/>
      <c r="J458" s="8"/>
      <c r="K458" s="8"/>
      <c r="L458" s="8"/>
      <c r="M458" s="28"/>
      <c r="N458" s="8"/>
      <c r="O458" s="28"/>
      <c r="P458" s="8"/>
      <c r="Q458" s="28"/>
      <c r="R458" s="28"/>
      <c r="S458" s="8"/>
      <c r="U458" s="29">
        <f t="shared" si="52"/>
        <v>0</v>
      </c>
    </row>
    <row r="459" spans="1:21" x14ac:dyDescent="0.25">
      <c r="A459" s="32" t="s">
        <v>64</v>
      </c>
      <c r="B459" s="22" t="s">
        <v>379</v>
      </c>
      <c r="C459" s="23" t="s">
        <v>650</v>
      </c>
      <c r="D459" s="24" t="s">
        <v>706</v>
      </c>
      <c r="E459" s="25"/>
      <c r="F459" s="26" t="s">
        <v>905</v>
      </c>
      <c r="G459" s="27"/>
      <c r="H459" s="8"/>
      <c r="I459" s="8"/>
      <c r="J459" s="8"/>
      <c r="K459" s="8"/>
      <c r="L459" s="8"/>
      <c r="M459" s="28"/>
      <c r="N459" s="8"/>
      <c r="O459" s="28"/>
      <c r="P459" s="8"/>
      <c r="Q459" s="28"/>
      <c r="R459" s="28"/>
      <c r="S459" s="8"/>
      <c r="U459" s="29">
        <f t="shared" si="52"/>
        <v>0</v>
      </c>
    </row>
    <row r="460" spans="1:21" x14ac:dyDescent="0.25">
      <c r="A460" s="32" t="s">
        <v>64</v>
      </c>
      <c r="B460" s="22" t="s">
        <v>380</v>
      </c>
      <c r="C460" s="23" t="s">
        <v>858</v>
      </c>
      <c r="D460" s="24" t="s">
        <v>706</v>
      </c>
      <c r="E460" s="25"/>
      <c r="F460" s="26" t="s">
        <v>905</v>
      </c>
      <c r="G460" s="27"/>
      <c r="H460" s="8"/>
      <c r="I460" s="8"/>
      <c r="J460" s="8"/>
      <c r="K460" s="8"/>
      <c r="L460" s="8"/>
      <c r="M460" s="28"/>
      <c r="N460" s="8"/>
      <c r="O460" s="28"/>
      <c r="P460" s="8"/>
      <c r="Q460" s="28"/>
      <c r="R460" s="28"/>
      <c r="S460" s="8"/>
      <c r="U460" s="29">
        <f t="shared" si="52"/>
        <v>0</v>
      </c>
    </row>
    <row r="461" spans="1:21" x14ac:dyDescent="0.25">
      <c r="A461" s="32" t="s">
        <v>64</v>
      </c>
      <c r="B461" s="22" t="s">
        <v>381</v>
      </c>
      <c r="C461" s="23" t="s">
        <v>839</v>
      </c>
      <c r="D461" s="24" t="s">
        <v>706</v>
      </c>
      <c r="E461" s="25"/>
      <c r="F461" s="26" t="s">
        <v>905</v>
      </c>
      <c r="G461" s="27"/>
      <c r="H461" s="8"/>
      <c r="I461" s="8"/>
      <c r="J461" s="8"/>
      <c r="K461" s="8"/>
      <c r="L461" s="8"/>
      <c r="M461" s="28"/>
      <c r="N461" s="8"/>
      <c r="O461" s="28"/>
      <c r="P461" s="8"/>
      <c r="Q461" s="28"/>
      <c r="R461" s="28"/>
      <c r="S461" s="8"/>
      <c r="U461" s="29">
        <f t="shared" si="52"/>
        <v>0</v>
      </c>
    </row>
    <row r="462" spans="1:21" x14ac:dyDescent="0.25">
      <c r="A462" s="32" t="s">
        <v>64</v>
      </c>
      <c r="B462" s="22" t="s">
        <v>373</v>
      </c>
      <c r="C462" s="23" t="s">
        <v>853</v>
      </c>
      <c r="D462" s="24" t="s">
        <v>706</v>
      </c>
      <c r="E462" s="25"/>
      <c r="F462" s="26" t="s">
        <v>905</v>
      </c>
      <c r="G462" s="27"/>
      <c r="H462" s="8"/>
      <c r="I462" s="8"/>
      <c r="J462" s="8"/>
      <c r="K462" s="8"/>
      <c r="L462" s="8"/>
      <c r="M462" s="28"/>
      <c r="N462" s="8"/>
      <c r="O462" s="28"/>
      <c r="P462" s="8"/>
      <c r="Q462" s="28"/>
      <c r="R462" s="28"/>
      <c r="S462" s="8"/>
      <c r="U462" s="29">
        <f t="shared" si="52"/>
        <v>0</v>
      </c>
    </row>
    <row r="463" spans="1:21" x14ac:dyDescent="0.25">
      <c r="A463" s="32" t="s">
        <v>64</v>
      </c>
      <c r="B463" s="22" t="s">
        <v>382</v>
      </c>
      <c r="C463" s="23" t="s">
        <v>859</v>
      </c>
      <c r="D463" s="24" t="s">
        <v>706</v>
      </c>
      <c r="E463" s="25"/>
      <c r="F463" s="26" t="s">
        <v>905</v>
      </c>
      <c r="G463" s="27"/>
      <c r="H463" s="8"/>
      <c r="I463" s="8"/>
      <c r="J463" s="8"/>
      <c r="K463" s="8"/>
      <c r="L463" s="8"/>
      <c r="M463" s="28"/>
      <c r="N463" s="8"/>
      <c r="O463" s="28"/>
      <c r="P463" s="8"/>
      <c r="Q463" s="28"/>
      <c r="R463" s="28"/>
      <c r="S463" s="8"/>
      <c r="U463" s="29">
        <f t="shared" si="52"/>
        <v>0</v>
      </c>
    </row>
    <row r="464" spans="1:21" x14ac:dyDescent="0.25">
      <c r="A464" s="32" t="s">
        <v>64</v>
      </c>
      <c r="B464" s="22" t="s">
        <v>383</v>
      </c>
      <c r="C464" s="23" t="s">
        <v>860</v>
      </c>
      <c r="D464" s="24" t="s">
        <v>706</v>
      </c>
      <c r="E464" s="25"/>
      <c r="F464" s="26" t="s">
        <v>905</v>
      </c>
      <c r="G464" s="27"/>
      <c r="H464" s="8"/>
      <c r="I464" s="8"/>
      <c r="J464" s="8"/>
      <c r="K464" s="8"/>
      <c r="L464" s="8"/>
      <c r="M464" s="28"/>
      <c r="N464" s="8"/>
      <c r="O464" s="28"/>
      <c r="P464" s="8"/>
      <c r="Q464" s="28"/>
      <c r="R464" s="28"/>
      <c r="S464" s="8"/>
      <c r="U464" s="29">
        <f t="shared" si="52"/>
        <v>0</v>
      </c>
    </row>
    <row r="465" spans="1:21" x14ac:dyDescent="0.25">
      <c r="A465" s="32" t="s">
        <v>64</v>
      </c>
      <c r="B465" s="22" t="s">
        <v>904</v>
      </c>
      <c r="C465" s="23" t="s">
        <v>651</v>
      </c>
      <c r="D465" s="24" t="s">
        <v>706</v>
      </c>
      <c r="E465" s="25"/>
      <c r="F465" s="26" t="s">
        <v>905</v>
      </c>
      <c r="G465" s="27"/>
      <c r="H465" s="8"/>
      <c r="I465" s="8"/>
      <c r="J465" s="8"/>
      <c r="K465" s="8"/>
      <c r="L465" s="8"/>
      <c r="M465" s="28"/>
      <c r="N465" s="8"/>
      <c r="O465" s="28"/>
      <c r="P465" s="8"/>
      <c r="Q465" s="28"/>
      <c r="R465" s="28"/>
      <c r="S465" s="8"/>
      <c r="U465" s="29">
        <f t="shared" si="52"/>
        <v>0</v>
      </c>
    </row>
    <row r="466" spans="1:21" x14ac:dyDescent="0.25">
      <c r="A466" s="32" t="s">
        <v>64</v>
      </c>
      <c r="B466" s="22" t="s">
        <v>1032</v>
      </c>
      <c r="C466" s="23" t="s">
        <v>1033</v>
      </c>
      <c r="D466" s="24" t="s">
        <v>706</v>
      </c>
      <c r="E466" s="25"/>
      <c r="F466" s="26" t="s">
        <v>905</v>
      </c>
      <c r="G466" s="27"/>
      <c r="H466" s="8"/>
      <c r="I466" s="8"/>
      <c r="J466" s="8"/>
      <c r="K466" s="8"/>
      <c r="L466" s="8"/>
      <c r="M466" s="28"/>
      <c r="N466" s="8"/>
      <c r="O466" s="28"/>
      <c r="P466" s="8"/>
      <c r="Q466" s="28"/>
      <c r="R466" s="28"/>
      <c r="S466" s="8"/>
      <c r="U466" s="29">
        <f t="shared" si="52"/>
        <v>0</v>
      </c>
    </row>
    <row r="467" spans="1:21" x14ac:dyDescent="0.25">
      <c r="A467" s="32" t="s">
        <v>64</v>
      </c>
      <c r="B467" s="22" t="s">
        <v>385</v>
      </c>
      <c r="C467" s="23" t="s">
        <v>830</v>
      </c>
      <c r="D467" s="24" t="s">
        <v>706</v>
      </c>
      <c r="E467" s="25"/>
      <c r="F467" s="26" t="s">
        <v>905</v>
      </c>
      <c r="G467" s="27"/>
      <c r="H467" s="8"/>
      <c r="I467" s="8"/>
      <c r="J467" s="8"/>
      <c r="K467" s="8"/>
      <c r="L467" s="8"/>
      <c r="M467" s="28"/>
      <c r="N467" s="8"/>
      <c r="O467" s="28"/>
      <c r="P467" s="8"/>
      <c r="Q467" s="28"/>
      <c r="R467" s="28"/>
      <c r="S467" s="8"/>
      <c r="U467" s="29">
        <f t="shared" si="52"/>
        <v>0</v>
      </c>
    </row>
    <row r="468" spans="1:21" x14ac:dyDescent="0.25">
      <c r="A468" s="32" t="s">
        <v>64</v>
      </c>
      <c r="B468" s="22" t="s">
        <v>386</v>
      </c>
      <c r="C468" s="23" t="s">
        <v>831</v>
      </c>
      <c r="D468" s="24" t="s">
        <v>706</v>
      </c>
      <c r="E468" s="25"/>
      <c r="F468" s="26" t="s">
        <v>905</v>
      </c>
      <c r="G468" s="27"/>
      <c r="H468" s="8"/>
      <c r="I468" s="8"/>
      <c r="J468" s="8"/>
      <c r="K468" s="8"/>
      <c r="L468" s="8"/>
      <c r="M468" s="28"/>
      <c r="N468" s="8"/>
      <c r="O468" s="28"/>
      <c r="P468" s="8"/>
      <c r="Q468" s="28"/>
      <c r="R468" s="28"/>
      <c r="S468" s="8"/>
      <c r="U468" s="29">
        <f t="shared" si="52"/>
        <v>0</v>
      </c>
    </row>
    <row r="469" spans="1:21" x14ac:dyDescent="0.25">
      <c r="A469" s="32" t="s">
        <v>64</v>
      </c>
      <c r="B469" s="22" t="s">
        <v>389</v>
      </c>
      <c r="C469" s="23" t="s">
        <v>833</v>
      </c>
      <c r="D469" s="24" t="s">
        <v>706</v>
      </c>
      <c r="E469" s="25"/>
      <c r="F469" s="26" t="s">
        <v>905</v>
      </c>
      <c r="G469" s="27"/>
      <c r="H469" s="8"/>
      <c r="I469" s="8"/>
      <c r="J469" s="8"/>
      <c r="K469" s="8"/>
      <c r="L469" s="8"/>
      <c r="M469" s="28"/>
      <c r="N469" s="8"/>
      <c r="O469" s="28"/>
      <c r="P469" s="8"/>
      <c r="Q469" s="28"/>
      <c r="R469" s="28"/>
      <c r="S469" s="8"/>
      <c r="U469" s="29">
        <f t="shared" si="52"/>
        <v>0</v>
      </c>
    </row>
    <row r="470" spans="1:21" x14ac:dyDescent="0.25">
      <c r="A470" s="32" t="s">
        <v>64</v>
      </c>
      <c r="B470" s="22" t="s">
        <v>390</v>
      </c>
      <c r="C470" s="23" t="s">
        <v>834</v>
      </c>
      <c r="D470" s="24" t="s">
        <v>706</v>
      </c>
      <c r="E470" s="25"/>
      <c r="F470" s="26" t="s">
        <v>905</v>
      </c>
      <c r="G470" s="27"/>
      <c r="H470" s="8"/>
      <c r="I470" s="8"/>
      <c r="J470" s="8"/>
      <c r="K470" s="8"/>
      <c r="L470" s="8"/>
      <c r="M470" s="28"/>
      <c r="N470" s="8"/>
      <c r="O470" s="28"/>
      <c r="P470" s="8"/>
      <c r="Q470" s="28"/>
      <c r="R470" s="28"/>
      <c r="S470" s="8"/>
      <c r="U470" s="29">
        <f t="shared" si="52"/>
        <v>0</v>
      </c>
    </row>
    <row r="471" spans="1:21" x14ac:dyDescent="0.25">
      <c r="A471" s="32" t="s">
        <v>64</v>
      </c>
      <c r="B471" s="22" t="s">
        <v>391</v>
      </c>
      <c r="C471" s="23" t="s">
        <v>835</v>
      </c>
      <c r="D471" s="24" t="s">
        <v>706</v>
      </c>
      <c r="E471" s="25"/>
      <c r="F471" s="26" t="s">
        <v>905</v>
      </c>
      <c r="G471" s="27"/>
      <c r="H471" s="8"/>
      <c r="I471" s="8"/>
      <c r="J471" s="8"/>
      <c r="K471" s="8"/>
      <c r="L471" s="8"/>
      <c r="M471" s="28"/>
      <c r="N471" s="8"/>
      <c r="O471" s="28"/>
      <c r="P471" s="8"/>
      <c r="Q471" s="28"/>
      <c r="R471" s="28"/>
      <c r="S471" s="8"/>
      <c r="U471" s="29">
        <f t="shared" si="52"/>
        <v>0</v>
      </c>
    </row>
    <row r="472" spans="1:21" x14ac:dyDescent="0.25">
      <c r="A472" s="32" t="s">
        <v>64</v>
      </c>
      <c r="B472" s="22" t="s">
        <v>392</v>
      </c>
      <c r="C472" s="23" t="s">
        <v>1029</v>
      </c>
      <c r="D472" s="24" t="s">
        <v>706</v>
      </c>
      <c r="E472" s="25"/>
      <c r="F472" s="26" t="s">
        <v>905</v>
      </c>
      <c r="G472" s="27"/>
      <c r="H472" s="8"/>
      <c r="I472" s="8"/>
      <c r="J472" s="8"/>
      <c r="K472" s="8"/>
      <c r="L472" s="8"/>
      <c r="M472" s="28"/>
      <c r="N472" s="8"/>
      <c r="O472" s="28"/>
      <c r="P472" s="8"/>
      <c r="Q472" s="28"/>
      <c r="R472" s="28"/>
      <c r="S472" s="8"/>
      <c r="U472" s="29">
        <f t="shared" si="52"/>
        <v>0</v>
      </c>
    </row>
    <row r="473" spans="1:21" x14ac:dyDescent="0.25">
      <c r="A473" s="32" t="s">
        <v>64</v>
      </c>
      <c r="B473" s="22" t="s">
        <v>393</v>
      </c>
      <c r="C473" s="23" t="s">
        <v>836</v>
      </c>
      <c r="D473" s="24" t="s">
        <v>706</v>
      </c>
      <c r="E473" s="25"/>
      <c r="F473" s="26" t="s">
        <v>905</v>
      </c>
      <c r="G473" s="27"/>
      <c r="H473" s="8"/>
      <c r="I473" s="8"/>
      <c r="J473" s="8"/>
      <c r="K473" s="8"/>
      <c r="L473" s="8"/>
      <c r="M473" s="28"/>
      <c r="N473" s="8"/>
      <c r="O473" s="28"/>
      <c r="P473" s="8"/>
      <c r="Q473" s="28"/>
      <c r="R473" s="28"/>
      <c r="S473" s="8"/>
      <c r="U473" s="29">
        <f t="shared" si="52"/>
        <v>0</v>
      </c>
    </row>
    <row r="474" spans="1:21" x14ac:dyDescent="0.25">
      <c r="A474" s="32" t="s">
        <v>64</v>
      </c>
      <c r="B474" s="22" t="s">
        <v>394</v>
      </c>
      <c r="C474" s="23" t="s">
        <v>1030</v>
      </c>
      <c r="D474" s="24" t="s">
        <v>706</v>
      </c>
      <c r="E474" s="25"/>
      <c r="F474" s="26" t="s">
        <v>905</v>
      </c>
      <c r="G474" s="27"/>
      <c r="H474" s="8"/>
      <c r="I474" s="8"/>
      <c r="J474" s="8"/>
      <c r="K474" s="8"/>
      <c r="L474" s="8"/>
      <c r="M474" s="28"/>
      <c r="N474" s="8"/>
      <c r="O474" s="28"/>
      <c r="P474" s="8"/>
      <c r="Q474" s="28"/>
      <c r="R474" s="28"/>
      <c r="S474" s="8"/>
      <c r="U474" s="29">
        <f t="shared" si="52"/>
        <v>0</v>
      </c>
    </row>
    <row r="475" spans="1:21" x14ac:dyDescent="0.25">
      <c r="A475" s="32" t="s">
        <v>64</v>
      </c>
      <c r="B475" s="22" t="s">
        <v>384</v>
      </c>
      <c r="C475" s="23" t="s">
        <v>837</v>
      </c>
      <c r="D475" s="24" t="s">
        <v>706</v>
      </c>
      <c r="E475" s="25"/>
      <c r="F475" s="26" t="s">
        <v>905</v>
      </c>
      <c r="G475" s="27"/>
      <c r="H475" s="8"/>
      <c r="I475" s="8"/>
      <c r="J475" s="8"/>
      <c r="K475" s="8"/>
      <c r="L475" s="8"/>
      <c r="M475" s="28"/>
      <c r="N475" s="8"/>
      <c r="O475" s="28"/>
      <c r="P475" s="8"/>
      <c r="Q475" s="28"/>
      <c r="R475" s="28"/>
      <c r="S475" s="8"/>
      <c r="U475" s="29">
        <f t="shared" si="52"/>
        <v>0</v>
      </c>
    </row>
    <row r="476" spans="1:21" x14ac:dyDescent="0.25">
      <c r="A476" s="32" t="s">
        <v>64</v>
      </c>
      <c r="B476" s="22" t="s">
        <v>387</v>
      </c>
      <c r="C476" s="23" t="s">
        <v>838</v>
      </c>
      <c r="D476" s="24" t="s">
        <v>706</v>
      </c>
      <c r="E476" s="25"/>
      <c r="F476" s="26" t="s">
        <v>905</v>
      </c>
      <c r="G476" s="27"/>
      <c r="H476" s="8"/>
      <c r="I476" s="8"/>
      <c r="J476" s="8"/>
      <c r="K476" s="8"/>
      <c r="L476" s="8"/>
      <c r="M476" s="28"/>
      <c r="N476" s="8"/>
      <c r="O476" s="28"/>
      <c r="P476" s="8"/>
      <c r="Q476" s="28"/>
      <c r="R476" s="28"/>
      <c r="S476" s="8"/>
      <c r="U476" s="29">
        <f t="shared" si="52"/>
        <v>0</v>
      </c>
    </row>
    <row r="477" spans="1:21" x14ac:dyDescent="0.25">
      <c r="A477" s="32" t="s">
        <v>64</v>
      </c>
      <c r="B477" s="22" t="s">
        <v>398</v>
      </c>
      <c r="C477" s="23" t="s">
        <v>832</v>
      </c>
      <c r="D477" s="24" t="s">
        <v>705</v>
      </c>
      <c r="E477" s="25"/>
      <c r="F477" s="26" t="s">
        <v>905</v>
      </c>
      <c r="G477" s="27"/>
      <c r="H477" s="8"/>
      <c r="I477" s="8"/>
      <c r="J477" s="8"/>
      <c r="K477" s="8"/>
      <c r="L477" s="8"/>
      <c r="M477" s="28"/>
      <c r="N477" s="8"/>
      <c r="O477" s="28"/>
      <c r="P477" s="8"/>
      <c r="Q477" s="28"/>
      <c r="R477" s="28"/>
      <c r="S477" s="8"/>
      <c r="U477" s="29">
        <f>(H477+I477+J477+K477+L477+M477+N477+O477+P477+Q477+R477+S477)*100</f>
        <v>0</v>
      </c>
    </row>
    <row r="478" spans="1:21" x14ac:dyDescent="0.25">
      <c r="A478" s="32" t="s">
        <v>64</v>
      </c>
      <c r="B478" s="22" t="s">
        <v>388</v>
      </c>
      <c r="C478" s="23" t="s">
        <v>832</v>
      </c>
      <c r="D478" s="24" t="s">
        <v>706</v>
      </c>
      <c r="E478" s="25"/>
      <c r="F478" s="26" t="s">
        <v>905</v>
      </c>
      <c r="G478" s="27"/>
      <c r="H478" s="8"/>
      <c r="I478" s="8"/>
      <c r="J478" s="8"/>
      <c r="K478" s="8"/>
      <c r="L478" s="8"/>
      <c r="M478" s="28"/>
      <c r="N478" s="8"/>
      <c r="O478" s="28"/>
      <c r="P478" s="8"/>
      <c r="Q478" s="28"/>
      <c r="R478" s="28"/>
      <c r="S478" s="8"/>
      <c r="U478" s="29">
        <f>(H478+I478+J478+K478+L478+M478+N478+O478+P478+Q478+R478+S478)*288</f>
        <v>0</v>
      </c>
    </row>
    <row r="479" spans="1:21" s="2" customFormat="1" x14ac:dyDescent="0.25">
      <c r="A479" s="33"/>
      <c r="B479" s="19"/>
      <c r="C479" s="20"/>
      <c r="D479" s="12"/>
      <c r="E479" s="25"/>
      <c r="F479" s="27"/>
      <c r="G479" s="27"/>
      <c r="H479" s="31"/>
      <c r="I479" s="31"/>
      <c r="J479" s="31"/>
      <c r="K479" s="31"/>
      <c r="L479" s="31"/>
      <c r="M479" s="31"/>
      <c r="N479" s="31"/>
      <c r="O479" s="31"/>
      <c r="P479" s="31"/>
      <c r="Q479" s="31"/>
      <c r="R479" s="31"/>
      <c r="S479" s="31"/>
    </row>
    <row r="480" spans="1:21" x14ac:dyDescent="0.25">
      <c r="A480" s="32" t="s">
        <v>64</v>
      </c>
      <c r="B480" s="22" t="s">
        <v>302</v>
      </c>
      <c r="C480" s="23" t="s">
        <v>1004</v>
      </c>
      <c r="D480" s="24" t="s">
        <v>705</v>
      </c>
      <c r="E480" s="25"/>
      <c r="F480" s="26" t="s">
        <v>905</v>
      </c>
      <c r="G480" s="27"/>
      <c r="H480" s="8"/>
      <c r="I480" s="8"/>
      <c r="J480" s="8"/>
      <c r="K480" s="8"/>
      <c r="L480" s="8"/>
      <c r="M480" s="28"/>
      <c r="N480" s="8"/>
      <c r="O480" s="28"/>
      <c r="P480" s="8"/>
      <c r="Q480" s="28"/>
      <c r="R480" s="28"/>
      <c r="S480" s="8"/>
      <c r="U480" s="29">
        <f t="shared" ref="U480:U492" si="53">(H480+I480+J480+K480+L480+M480+N480+O480+P480+Q480+R480+S480)*100</f>
        <v>0</v>
      </c>
    </row>
    <row r="481" spans="1:21" x14ac:dyDescent="0.25">
      <c r="A481" s="32" t="s">
        <v>64</v>
      </c>
      <c r="B481" s="22" t="s">
        <v>291</v>
      </c>
      <c r="C481" s="23" t="s">
        <v>1005</v>
      </c>
      <c r="D481" s="24" t="s">
        <v>705</v>
      </c>
      <c r="E481" s="25"/>
      <c r="F481" s="26" t="s">
        <v>905</v>
      </c>
      <c r="G481" s="27"/>
      <c r="H481" s="8"/>
      <c r="I481" s="8"/>
      <c r="J481" s="8"/>
      <c r="K481" s="8"/>
      <c r="L481" s="8"/>
      <c r="M481" s="28"/>
      <c r="N481" s="8"/>
      <c r="O481" s="28"/>
      <c r="P481" s="8"/>
      <c r="Q481" s="28"/>
      <c r="R481" s="28"/>
      <c r="S481" s="8"/>
      <c r="U481" s="29">
        <f t="shared" si="53"/>
        <v>0</v>
      </c>
    </row>
    <row r="482" spans="1:21" x14ac:dyDescent="0.25">
      <c r="A482" s="32" t="s">
        <v>64</v>
      </c>
      <c r="B482" s="22" t="s">
        <v>295</v>
      </c>
      <c r="C482" s="23" t="s">
        <v>1006</v>
      </c>
      <c r="D482" s="24" t="s">
        <v>705</v>
      </c>
      <c r="E482" s="25"/>
      <c r="F482" s="26" t="s">
        <v>905</v>
      </c>
      <c r="G482" s="27"/>
      <c r="H482" s="8"/>
      <c r="I482" s="8"/>
      <c r="J482" s="8"/>
      <c r="K482" s="8"/>
      <c r="L482" s="8"/>
      <c r="M482" s="28"/>
      <c r="N482" s="8"/>
      <c r="O482" s="28"/>
      <c r="P482" s="8"/>
      <c r="Q482" s="28"/>
      <c r="R482" s="28"/>
      <c r="S482" s="8"/>
      <c r="U482" s="29">
        <f t="shared" si="53"/>
        <v>0</v>
      </c>
    </row>
    <row r="483" spans="1:21" x14ac:dyDescent="0.25">
      <c r="A483" s="32" t="s">
        <v>64</v>
      </c>
      <c r="B483" s="22" t="s">
        <v>298</v>
      </c>
      <c r="C483" s="23" t="s">
        <v>1007</v>
      </c>
      <c r="D483" s="24" t="s">
        <v>705</v>
      </c>
      <c r="E483" s="25"/>
      <c r="F483" s="26" t="s">
        <v>905</v>
      </c>
      <c r="G483" s="27"/>
      <c r="H483" s="8"/>
      <c r="I483" s="8"/>
      <c r="J483" s="8"/>
      <c r="K483" s="8"/>
      <c r="L483" s="8"/>
      <c r="M483" s="28"/>
      <c r="N483" s="8"/>
      <c r="O483" s="28"/>
      <c r="P483" s="8"/>
      <c r="Q483" s="28"/>
      <c r="R483" s="28"/>
      <c r="S483" s="8"/>
      <c r="U483" s="29">
        <f t="shared" si="53"/>
        <v>0</v>
      </c>
    </row>
    <row r="484" spans="1:21" x14ac:dyDescent="0.25">
      <c r="A484" s="32" t="s">
        <v>64</v>
      </c>
      <c r="B484" s="22" t="s">
        <v>293</v>
      </c>
      <c r="C484" s="23" t="s">
        <v>1008</v>
      </c>
      <c r="D484" s="24" t="s">
        <v>705</v>
      </c>
      <c r="E484" s="25"/>
      <c r="F484" s="26" t="s">
        <v>905</v>
      </c>
      <c r="G484" s="27"/>
      <c r="H484" s="8"/>
      <c r="I484" s="8"/>
      <c r="J484" s="8"/>
      <c r="K484" s="8"/>
      <c r="L484" s="8"/>
      <c r="M484" s="28"/>
      <c r="N484" s="8"/>
      <c r="O484" s="28"/>
      <c r="P484" s="8"/>
      <c r="Q484" s="28"/>
      <c r="R484" s="28"/>
      <c r="S484" s="8"/>
      <c r="U484" s="29">
        <f t="shared" si="53"/>
        <v>0</v>
      </c>
    </row>
    <row r="485" spans="1:21" x14ac:dyDescent="0.25">
      <c r="A485" s="32" t="s">
        <v>64</v>
      </c>
      <c r="B485" s="22" t="s">
        <v>294</v>
      </c>
      <c r="C485" s="23" t="s">
        <v>1009</v>
      </c>
      <c r="D485" s="24" t="s">
        <v>705</v>
      </c>
      <c r="E485" s="25"/>
      <c r="F485" s="26" t="s">
        <v>905</v>
      </c>
      <c r="G485" s="27"/>
      <c r="H485" s="8"/>
      <c r="I485" s="8"/>
      <c r="J485" s="8"/>
      <c r="K485" s="8"/>
      <c r="L485" s="8"/>
      <c r="M485" s="28"/>
      <c r="N485" s="8"/>
      <c r="O485" s="28"/>
      <c r="P485" s="8"/>
      <c r="Q485" s="28"/>
      <c r="R485" s="28"/>
      <c r="S485" s="8"/>
      <c r="U485" s="29">
        <f t="shared" si="53"/>
        <v>0</v>
      </c>
    </row>
    <row r="486" spans="1:21" x14ac:dyDescent="0.25">
      <c r="A486" s="32" t="s">
        <v>64</v>
      </c>
      <c r="B486" s="22" t="s">
        <v>296</v>
      </c>
      <c r="C486" s="23" t="s">
        <v>1010</v>
      </c>
      <c r="D486" s="24" t="s">
        <v>705</v>
      </c>
      <c r="E486" s="25"/>
      <c r="F486" s="26" t="s">
        <v>905</v>
      </c>
      <c r="G486" s="27"/>
      <c r="H486" s="8"/>
      <c r="I486" s="8"/>
      <c r="J486" s="8"/>
      <c r="K486" s="8"/>
      <c r="L486" s="8"/>
      <c r="M486" s="28"/>
      <c r="N486" s="8"/>
      <c r="O486" s="28"/>
      <c r="P486" s="8"/>
      <c r="Q486" s="28"/>
      <c r="R486" s="28"/>
      <c r="S486" s="8"/>
      <c r="U486" s="29">
        <f t="shared" si="53"/>
        <v>0</v>
      </c>
    </row>
    <row r="487" spans="1:21" x14ac:dyDescent="0.25">
      <c r="A487" s="32" t="s">
        <v>64</v>
      </c>
      <c r="B487" s="22" t="s">
        <v>297</v>
      </c>
      <c r="C487" s="23" t="s">
        <v>1011</v>
      </c>
      <c r="D487" s="24" t="s">
        <v>705</v>
      </c>
      <c r="E487" s="25"/>
      <c r="F487" s="26" t="s">
        <v>905</v>
      </c>
      <c r="G487" s="27"/>
      <c r="H487" s="8"/>
      <c r="I487" s="8"/>
      <c r="J487" s="8"/>
      <c r="K487" s="8"/>
      <c r="L487" s="8"/>
      <c r="M487" s="28"/>
      <c r="N487" s="8"/>
      <c r="O487" s="28"/>
      <c r="P487" s="8"/>
      <c r="Q487" s="28"/>
      <c r="R487" s="28"/>
      <c r="S487" s="8"/>
      <c r="U487" s="29">
        <f t="shared" si="53"/>
        <v>0</v>
      </c>
    </row>
    <row r="488" spans="1:21" x14ac:dyDescent="0.25">
      <c r="A488" s="32" t="s">
        <v>64</v>
      </c>
      <c r="B488" s="22" t="s">
        <v>300</v>
      </c>
      <c r="C488" s="23" t="s">
        <v>1012</v>
      </c>
      <c r="D488" s="24" t="s">
        <v>705</v>
      </c>
      <c r="E488" s="25"/>
      <c r="F488" s="26" t="s">
        <v>905</v>
      </c>
      <c r="G488" s="27"/>
      <c r="H488" s="8"/>
      <c r="I488" s="8"/>
      <c r="J488" s="8"/>
      <c r="K488" s="8"/>
      <c r="L488" s="8"/>
      <c r="M488" s="28"/>
      <c r="N488" s="8"/>
      <c r="O488" s="28"/>
      <c r="P488" s="8"/>
      <c r="Q488" s="28"/>
      <c r="R488" s="28"/>
      <c r="S488" s="8"/>
      <c r="U488" s="29">
        <f t="shared" si="53"/>
        <v>0</v>
      </c>
    </row>
    <row r="489" spans="1:21" x14ac:dyDescent="0.25">
      <c r="A489" s="32" t="s">
        <v>64</v>
      </c>
      <c r="B489" s="22" t="s">
        <v>292</v>
      </c>
      <c r="C489" s="23" t="s">
        <v>1013</v>
      </c>
      <c r="D489" s="24" t="s">
        <v>705</v>
      </c>
      <c r="E489" s="25"/>
      <c r="F489" s="26" t="s">
        <v>905</v>
      </c>
      <c r="G489" s="27"/>
      <c r="H489" s="8"/>
      <c r="I489" s="8"/>
      <c r="J489" s="8"/>
      <c r="K489" s="8"/>
      <c r="L489" s="8"/>
      <c r="M489" s="28"/>
      <c r="N489" s="8"/>
      <c r="O489" s="28"/>
      <c r="P489" s="8"/>
      <c r="Q489" s="28"/>
      <c r="R489" s="28"/>
      <c r="S489" s="8"/>
      <c r="U489" s="29">
        <f t="shared" si="53"/>
        <v>0</v>
      </c>
    </row>
    <row r="490" spans="1:21" x14ac:dyDescent="0.25">
      <c r="A490" s="32" t="s">
        <v>64</v>
      </c>
      <c r="B490" s="22" t="s">
        <v>299</v>
      </c>
      <c r="C490" s="23" t="s">
        <v>1014</v>
      </c>
      <c r="D490" s="24" t="s">
        <v>705</v>
      </c>
      <c r="E490" s="25"/>
      <c r="F490" s="26" t="s">
        <v>905</v>
      </c>
      <c r="G490" s="27"/>
      <c r="H490" s="8"/>
      <c r="I490" s="8"/>
      <c r="J490" s="8"/>
      <c r="K490" s="8"/>
      <c r="L490" s="8"/>
      <c r="M490" s="28"/>
      <c r="N490" s="8"/>
      <c r="O490" s="28"/>
      <c r="P490" s="8"/>
      <c r="Q490" s="28"/>
      <c r="R490" s="28"/>
      <c r="S490" s="8"/>
      <c r="U490" s="29">
        <f t="shared" si="53"/>
        <v>0</v>
      </c>
    </row>
    <row r="491" spans="1:21" x14ac:dyDescent="0.25">
      <c r="A491" s="32" t="s">
        <v>64</v>
      </c>
      <c r="B491" s="22" t="s">
        <v>301</v>
      </c>
      <c r="C491" s="23" t="s">
        <v>1015</v>
      </c>
      <c r="D491" s="24" t="s">
        <v>705</v>
      </c>
      <c r="E491" s="25"/>
      <c r="F491" s="26" t="s">
        <v>905</v>
      </c>
      <c r="G491" s="27"/>
      <c r="H491" s="8"/>
      <c r="I491" s="8"/>
      <c r="J491" s="8"/>
      <c r="K491" s="8"/>
      <c r="L491" s="8"/>
      <c r="M491" s="28"/>
      <c r="N491" s="8"/>
      <c r="O491" s="28"/>
      <c r="P491" s="8"/>
      <c r="Q491" s="28"/>
      <c r="R491" s="28"/>
      <c r="S491" s="8"/>
      <c r="U491" s="29">
        <f t="shared" si="53"/>
        <v>0</v>
      </c>
    </row>
    <row r="492" spans="1:21" x14ac:dyDescent="0.25">
      <c r="A492" s="32" t="s">
        <v>64</v>
      </c>
      <c r="B492" s="22" t="s">
        <v>303</v>
      </c>
      <c r="C492" s="23" t="s">
        <v>1016</v>
      </c>
      <c r="D492" s="24" t="s">
        <v>705</v>
      </c>
      <c r="E492" s="25"/>
      <c r="F492" s="26" t="s">
        <v>905</v>
      </c>
      <c r="G492" s="27"/>
      <c r="H492" s="8"/>
      <c r="I492" s="8"/>
      <c r="J492" s="8"/>
      <c r="K492" s="8"/>
      <c r="L492" s="8"/>
      <c r="M492" s="28"/>
      <c r="N492" s="8"/>
      <c r="O492" s="28"/>
      <c r="P492" s="8"/>
      <c r="Q492" s="28"/>
      <c r="R492" s="28"/>
      <c r="S492" s="8"/>
      <c r="U492" s="29">
        <f t="shared" si="53"/>
        <v>0</v>
      </c>
    </row>
    <row r="493" spans="1:21" x14ac:dyDescent="0.25">
      <c r="A493" s="32" t="s">
        <v>64</v>
      </c>
      <c r="B493" s="22" t="s">
        <v>1122</v>
      </c>
      <c r="C493" s="23" t="s">
        <v>1017</v>
      </c>
      <c r="D493" s="24" t="s">
        <v>706</v>
      </c>
      <c r="E493" s="25"/>
      <c r="F493" s="26" t="s">
        <v>905</v>
      </c>
      <c r="G493" s="27"/>
      <c r="H493" s="8"/>
      <c r="I493" s="8"/>
      <c r="J493" s="8"/>
      <c r="K493" s="8"/>
      <c r="L493" s="8"/>
      <c r="M493" s="28"/>
      <c r="N493" s="8"/>
      <c r="O493" s="28"/>
      <c r="P493" s="8"/>
      <c r="Q493" s="28"/>
      <c r="R493" s="28"/>
      <c r="S493" s="8"/>
      <c r="U493" s="29">
        <f t="shared" ref="U493:U515" si="54">(H493+I493+J493+K493+L493+M493+N493+O493+P493+Q493+R493+S493)*288</f>
        <v>0</v>
      </c>
    </row>
    <row r="494" spans="1:21" x14ac:dyDescent="0.25">
      <c r="A494" s="32" t="s">
        <v>64</v>
      </c>
      <c r="B494" s="22" t="s">
        <v>1123</v>
      </c>
      <c r="C494" s="23" t="s">
        <v>1018</v>
      </c>
      <c r="D494" s="24" t="s">
        <v>706</v>
      </c>
      <c r="E494" s="25"/>
      <c r="F494" s="26" t="s">
        <v>905</v>
      </c>
      <c r="G494" s="27"/>
      <c r="H494" s="8"/>
      <c r="I494" s="8"/>
      <c r="J494" s="8"/>
      <c r="K494" s="8"/>
      <c r="L494" s="8"/>
      <c r="M494" s="28"/>
      <c r="N494" s="8"/>
      <c r="O494" s="28"/>
      <c r="P494" s="8"/>
      <c r="Q494" s="28"/>
      <c r="R494" s="28"/>
      <c r="S494" s="8"/>
      <c r="U494" s="29">
        <f t="shared" si="54"/>
        <v>0</v>
      </c>
    </row>
    <row r="495" spans="1:21" x14ac:dyDescent="0.25">
      <c r="A495" s="32" t="s">
        <v>64</v>
      </c>
      <c r="B495" s="22" t="s">
        <v>1124</v>
      </c>
      <c r="C495" s="23" t="s">
        <v>1019</v>
      </c>
      <c r="D495" s="24" t="s">
        <v>706</v>
      </c>
      <c r="E495" s="25"/>
      <c r="F495" s="26" t="s">
        <v>905</v>
      </c>
      <c r="G495" s="27"/>
      <c r="H495" s="8"/>
      <c r="I495" s="8"/>
      <c r="J495" s="8"/>
      <c r="K495" s="8"/>
      <c r="L495" s="8"/>
      <c r="M495" s="28"/>
      <c r="N495" s="8"/>
      <c r="O495" s="28"/>
      <c r="P495" s="8"/>
      <c r="Q495" s="28"/>
      <c r="R495" s="28"/>
      <c r="S495" s="8"/>
      <c r="U495" s="29">
        <f t="shared" si="54"/>
        <v>0</v>
      </c>
    </row>
    <row r="496" spans="1:21" x14ac:dyDescent="0.25">
      <c r="A496" s="32" t="s">
        <v>64</v>
      </c>
      <c r="B496" s="22" t="s">
        <v>1125</v>
      </c>
      <c r="C496" s="23" t="s">
        <v>1020</v>
      </c>
      <c r="D496" s="24" t="s">
        <v>706</v>
      </c>
      <c r="E496" s="25"/>
      <c r="F496" s="26" t="s">
        <v>905</v>
      </c>
      <c r="G496" s="27"/>
      <c r="H496" s="8"/>
      <c r="I496" s="8"/>
      <c r="J496" s="8"/>
      <c r="K496" s="8"/>
      <c r="L496" s="8"/>
      <c r="M496" s="28"/>
      <c r="N496" s="8"/>
      <c r="O496" s="28"/>
      <c r="P496" s="8"/>
      <c r="Q496" s="28"/>
      <c r="R496" s="28"/>
      <c r="S496" s="8"/>
      <c r="U496" s="29">
        <f t="shared" si="54"/>
        <v>0</v>
      </c>
    </row>
    <row r="497" spans="1:21" x14ac:dyDescent="0.25">
      <c r="A497" s="32" t="s">
        <v>64</v>
      </c>
      <c r="B497" s="22" t="s">
        <v>1126</v>
      </c>
      <c r="C497" s="23" t="s">
        <v>1021</v>
      </c>
      <c r="D497" s="24" t="s">
        <v>706</v>
      </c>
      <c r="E497" s="25"/>
      <c r="F497" s="26" t="s">
        <v>905</v>
      </c>
      <c r="G497" s="27"/>
      <c r="H497" s="8"/>
      <c r="I497" s="8"/>
      <c r="J497" s="8"/>
      <c r="K497" s="8"/>
      <c r="L497" s="8"/>
      <c r="M497" s="28"/>
      <c r="N497" s="8"/>
      <c r="O497" s="28"/>
      <c r="P497" s="8"/>
      <c r="Q497" s="28"/>
      <c r="R497" s="28"/>
      <c r="S497" s="8"/>
      <c r="U497" s="29">
        <f t="shared" si="54"/>
        <v>0</v>
      </c>
    </row>
    <row r="498" spans="1:21" x14ac:dyDescent="0.25">
      <c r="A498" s="32" t="s">
        <v>64</v>
      </c>
      <c r="B498" s="22" t="s">
        <v>1127</v>
      </c>
      <c r="C498" s="23" t="s">
        <v>1022</v>
      </c>
      <c r="D498" s="24" t="s">
        <v>706</v>
      </c>
      <c r="E498" s="25"/>
      <c r="F498" s="26" t="s">
        <v>905</v>
      </c>
      <c r="G498" s="27"/>
      <c r="H498" s="8"/>
      <c r="I498" s="8"/>
      <c r="J498" s="8"/>
      <c r="K498" s="8"/>
      <c r="L498" s="8"/>
      <c r="M498" s="28"/>
      <c r="N498" s="8"/>
      <c r="O498" s="28"/>
      <c r="P498" s="8"/>
      <c r="Q498" s="28"/>
      <c r="R498" s="28"/>
      <c r="S498" s="8"/>
      <c r="U498" s="29">
        <f t="shared" si="54"/>
        <v>0</v>
      </c>
    </row>
    <row r="499" spans="1:21" x14ac:dyDescent="0.25">
      <c r="A499" s="32" t="s">
        <v>64</v>
      </c>
      <c r="B499" s="22" t="s">
        <v>1128</v>
      </c>
      <c r="C499" s="23" t="s">
        <v>1023</v>
      </c>
      <c r="D499" s="24" t="s">
        <v>706</v>
      </c>
      <c r="E499" s="25"/>
      <c r="F499" s="26" t="s">
        <v>905</v>
      </c>
      <c r="G499" s="27"/>
      <c r="H499" s="8"/>
      <c r="I499" s="8"/>
      <c r="J499" s="8"/>
      <c r="K499" s="8"/>
      <c r="L499" s="8"/>
      <c r="M499" s="28"/>
      <c r="N499" s="8"/>
      <c r="O499" s="28"/>
      <c r="P499" s="8"/>
      <c r="Q499" s="28"/>
      <c r="R499" s="28"/>
      <c r="S499" s="8"/>
      <c r="U499" s="29">
        <f t="shared" si="54"/>
        <v>0</v>
      </c>
    </row>
    <row r="500" spans="1:21" x14ac:dyDescent="0.25">
      <c r="A500" s="32" t="s">
        <v>64</v>
      </c>
      <c r="B500" s="22" t="s">
        <v>1129</v>
      </c>
      <c r="C500" s="23" t="s">
        <v>1024</v>
      </c>
      <c r="D500" s="24" t="s">
        <v>706</v>
      </c>
      <c r="E500" s="25"/>
      <c r="F500" s="26" t="s">
        <v>905</v>
      </c>
      <c r="G500" s="27"/>
      <c r="H500" s="8"/>
      <c r="I500" s="8"/>
      <c r="J500" s="8"/>
      <c r="K500" s="8"/>
      <c r="L500" s="8"/>
      <c r="M500" s="28"/>
      <c r="N500" s="8"/>
      <c r="O500" s="28"/>
      <c r="P500" s="8"/>
      <c r="Q500" s="28"/>
      <c r="R500" s="28"/>
      <c r="S500" s="8"/>
      <c r="U500" s="29">
        <f t="shared" si="54"/>
        <v>0</v>
      </c>
    </row>
    <row r="501" spans="1:21" x14ac:dyDescent="0.25">
      <c r="A501" s="32" t="s">
        <v>64</v>
      </c>
      <c r="B501" s="22" t="s">
        <v>1130</v>
      </c>
      <c r="C501" s="23" t="s">
        <v>1025</v>
      </c>
      <c r="D501" s="24" t="s">
        <v>706</v>
      </c>
      <c r="E501" s="25"/>
      <c r="F501" s="26" t="s">
        <v>905</v>
      </c>
      <c r="G501" s="27"/>
      <c r="H501" s="8"/>
      <c r="I501" s="8"/>
      <c r="J501" s="8"/>
      <c r="K501" s="8"/>
      <c r="L501" s="8"/>
      <c r="M501" s="28"/>
      <c r="N501" s="8"/>
      <c r="O501" s="28"/>
      <c r="P501" s="8"/>
      <c r="Q501" s="28"/>
      <c r="R501" s="28"/>
      <c r="S501" s="8"/>
      <c r="U501" s="29">
        <f t="shared" si="54"/>
        <v>0</v>
      </c>
    </row>
    <row r="502" spans="1:21" x14ac:dyDescent="0.25">
      <c r="A502" s="32" t="s">
        <v>64</v>
      </c>
      <c r="B502" s="22" t="s">
        <v>304</v>
      </c>
      <c r="C502" s="23" t="s">
        <v>612</v>
      </c>
      <c r="D502" s="24" t="s">
        <v>706</v>
      </c>
      <c r="E502" s="25"/>
      <c r="F502" s="26" t="s">
        <v>905</v>
      </c>
      <c r="G502" s="27"/>
      <c r="H502" s="8"/>
      <c r="I502" s="8"/>
      <c r="J502" s="8"/>
      <c r="K502" s="8"/>
      <c r="L502" s="8"/>
      <c r="M502" s="28"/>
      <c r="N502" s="8"/>
      <c r="O502" s="28"/>
      <c r="P502" s="8"/>
      <c r="Q502" s="28"/>
      <c r="R502" s="28"/>
      <c r="S502" s="8"/>
      <c r="U502" s="29">
        <f t="shared" si="54"/>
        <v>0</v>
      </c>
    </row>
    <row r="503" spans="1:21" x14ac:dyDescent="0.25">
      <c r="A503" s="32" t="s">
        <v>64</v>
      </c>
      <c r="B503" s="22" t="s">
        <v>305</v>
      </c>
      <c r="C503" s="23" t="s">
        <v>613</v>
      </c>
      <c r="D503" s="24" t="s">
        <v>706</v>
      </c>
      <c r="E503" s="25"/>
      <c r="F503" s="26" t="s">
        <v>905</v>
      </c>
      <c r="G503" s="27"/>
      <c r="H503" s="8"/>
      <c r="I503" s="8"/>
      <c r="J503" s="8"/>
      <c r="K503" s="8"/>
      <c r="L503" s="8"/>
      <c r="M503" s="28"/>
      <c r="N503" s="8"/>
      <c r="O503" s="28"/>
      <c r="P503" s="8"/>
      <c r="Q503" s="28"/>
      <c r="R503" s="28"/>
      <c r="S503" s="8"/>
      <c r="U503" s="29">
        <f t="shared" si="54"/>
        <v>0</v>
      </c>
    </row>
    <row r="504" spans="1:21" x14ac:dyDescent="0.25">
      <c r="A504" s="32" t="s">
        <v>64</v>
      </c>
      <c r="B504" s="22" t="s">
        <v>308</v>
      </c>
      <c r="C504" s="23" t="s">
        <v>1034</v>
      </c>
      <c r="D504" s="24" t="s">
        <v>706</v>
      </c>
      <c r="E504" s="25"/>
      <c r="F504" s="26" t="s">
        <v>905</v>
      </c>
      <c r="G504" s="27"/>
      <c r="H504" s="8"/>
      <c r="I504" s="8"/>
      <c r="J504" s="8"/>
      <c r="K504" s="8"/>
      <c r="L504" s="8"/>
      <c r="M504" s="28"/>
      <c r="N504" s="8"/>
      <c r="O504" s="28"/>
      <c r="P504" s="8"/>
      <c r="Q504" s="28"/>
      <c r="R504" s="28"/>
      <c r="S504" s="8"/>
      <c r="U504" s="29">
        <f t="shared" si="54"/>
        <v>0</v>
      </c>
    </row>
    <row r="505" spans="1:21" x14ac:dyDescent="0.25">
      <c r="A505" s="32" t="s">
        <v>64</v>
      </c>
      <c r="B505" s="22" t="s">
        <v>306</v>
      </c>
      <c r="C505" s="23" t="s">
        <v>614</v>
      </c>
      <c r="D505" s="24" t="s">
        <v>706</v>
      </c>
      <c r="E505" s="25"/>
      <c r="F505" s="26" t="s">
        <v>905</v>
      </c>
      <c r="G505" s="27"/>
      <c r="H505" s="8"/>
      <c r="I505" s="8"/>
      <c r="J505" s="8"/>
      <c r="K505" s="8"/>
      <c r="L505" s="8"/>
      <c r="M505" s="28"/>
      <c r="N505" s="8"/>
      <c r="O505" s="28"/>
      <c r="P505" s="8"/>
      <c r="Q505" s="28"/>
      <c r="R505" s="28"/>
      <c r="S505" s="8"/>
      <c r="U505" s="29">
        <f t="shared" si="54"/>
        <v>0</v>
      </c>
    </row>
    <row r="506" spans="1:21" x14ac:dyDescent="0.25">
      <c r="A506" s="32" t="s">
        <v>64</v>
      </c>
      <c r="B506" s="22" t="s">
        <v>307</v>
      </c>
      <c r="C506" s="23" t="s">
        <v>615</v>
      </c>
      <c r="D506" s="24" t="s">
        <v>706</v>
      </c>
      <c r="E506" s="25"/>
      <c r="F506" s="26" t="s">
        <v>905</v>
      </c>
      <c r="G506" s="27"/>
      <c r="H506" s="8"/>
      <c r="I506" s="8"/>
      <c r="J506" s="8"/>
      <c r="K506" s="8"/>
      <c r="L506" s="8"/>
      <c r="M506" s="28"/>
      <c r="N506" s="8"/>
      <c r="O506" s="28"/>
      <c r="P506" s="8"/>
      <c r="Q506" s="28"/>
      <c r="R506" s="28"/>
      <c r="S506" s="8"/>
      <c r="U506" s="29">
        <f t="shared" si="54"/>
        <v>0</v>
      </c>
    </row>
    <row r="507" spans="1:21" x14ac:dyDescent="0.25">
      <c r="A507" s="32" t="s">
        <v>64</v>
      </c>
      <c r="B507" s="22" t="s">
        <v>309</v>
      </c>
      <c r="C507" s="23" t="s">
        <v>616</v>
      </c>
      <c r="D507" s="24" t="s">
        <v>706</v>
      </c>
      <c r="E507" s="25"/>
      <c r="F507" s="26" t="s">
        <v>905</v>
      </c>
      <c r="G507" s="27"/>
      <c r="H507" s="8"/>
      <c r="I507" s="8"/>
      <c r="J507" s="8"/>
      <c r="K507" s="8"/>
      <c r="L507" s="8"/>
      <c r="M507" s="28"/>
      <c r="N507" s="8"/>
      <c r="O507" s="28"/>
      <c r="P507" s="8"/>
      <c r="Q507" s="28"/>
      <c r="R507" s="28"/>
      <c r="S507" s="8"/>
      <c r="U507" s="29">
        <f t="shared" si="54"/>
        <v>0</v>
      </c>
    </row>
    <row r="508" spans="1:21" x14ac:dyDescent="0.25">
      <c r="A508" s="32" t="s">
        <v>64</v>
      </c>
      <c r="B508" s="22" t="s">
        <v>310</v>
      </c>
      <c r="C508" s="23" t="s">
        <v>617</v>
      </c>
      <c r="D508" s="24" t="s">
        <v>706</v>
      </c>
      <c r="E508" s="25"/>
      <c r="F508" s="26" t="s">
        <v>905</v>
      </c>
      <c r="G508" s="27"/>
      <c r="H508" s="8"/>
      <c r="I508" s="8"/>
      <c r="J508" s="8"/>
      <c r="K508" s="8"/>
      <c r="L508" s="8"/>
      <c r="M508" s="28"/>
      <c r="N508" s="8"/>
      <c r="O508" s="28"/>
      <c r="P508" s="8"/>
      <c r="Q508" s="28"/>
      <c r="R508" s="28"/>
      <c r="S508" s="8"/>
      <c r="U508" s="29">
        <f t="shared" si="54"/>
        <v>0</v>
      </c>
    </row>
    <row r="509" spans="1:21" x14ac:dyDescent="0.25">
      <c r="A509" s="32" t="s">
        <v>64</v>
      </c>
      <c r="B509" s="22" t="s">
        <v>311</v>
      </c>
      <c r="C509" s="23" t="s">
        <v>618</v>
      </c>
      <c r="D509" s="24" t="s">
        <v>706</v>
      </c>
      <c r="E509" s="25"/>
      <c r="F509" s="26" t="s">
        <v>905</v>
      </c>
      <c r="G509" s="27"/>
      <c r="H509" s="8"/>
      <c r="I509" s="8"/>
      <c r="J509" s="8"/>
      <c r="K509" s="8"/>
      <c r="L509" s="8"/>
      <c r="M509" s="28"/>
      <c r="N509" s="8"/>
      <c r="O509" s="28"/>
      <c r="P509" s="8"/>
      <c r="Q509" s="28"/>
      <c r="R509" s="28"/>
      <c r="S509" s="8"/>
      <c r="U509" s="29">
        <f t="shared" si="54"/>
        <v>0</v>
      </c>
    </row>
    <row r="510" spans="1:21" x14ac:dyDescent="0.25">
      <c r="A510" s="32" t="s">
        <v>64</v>
      </c>
      <c r="B510" s="22" t="s">
        <v>312</v>
      </c>
      <c r="C510" s="23" t="s">
        <v>620</v>
      </c>
      <c r="D510" s="24" t="s">
        <v>706</v>
      </c>
      <c r="E510" s="25"/>
      <c r="F510" s="26" t="s">
        <v>905</v>
      </c>
      <c r="G510" s="27"/>
      <c r="H510" s="8"/>
      <c r="I510" s="8"/>
      <c r="J510" s="8"/>
      <c r="K510" s="8"/>
      <c r="L510" s="8"/>
      <c r="M510" s="28"/>
      <c r="N510" s="8"/>
      <c r="O510" s="28"/>
      <c r="P510" s="8"/>
      <c r="Q510" s="28"/>
      <c r="R510" s="28"/>
      <c r="S510" s="8"/>
      <c r="U510" s="29">
        <f t="shared" si="54"/>
        <v>0</v>
      </c>
    </row>
    <row r="511" spans="1:21" x14ac:dyDescent="0.25">
      <c r="A511" s="32" t="s">
        <v>64</v>
      </c>
      <c r="B511" s="22" t="s">
        <v>313</v>
      </c>
      <c r="C511" s="23" t="s">
        <v>621</v>
      </c>
      <c r="D511" s="24" t="s">
        <v>706</v>
      </c>
      <c r="E511" s="25"/>
      <c r="F511" s="26" t="s">
        <v>905</v>
      </c>
      <c r="G511" s="27"/>
      <c r="H511" s="8"/>
      <c r="I511" s="8"/>
      <c r="J511" s="8"/>
      <c r="K511" s="8"/>
      <c r="L511" s="8"/>
      <c r="M511" s="28"/>
      <c r="N511" s="8"/>
      <c r="O511" s="28"/>
      <c r="P511" s="8"/>
      <c r="Q511" s="28"/>
      <c r="R511" s="28"/>
      <c r="S511" s="8"/>
      <c r="U511" s="29">
        <f t="shared" si="54"/>
        <v>0</v>
      </c>
    </row>
    <row r="512" spans="1:21" x14ac:dyDescent="0.25">
      <c r="A512" s="32" t="s">
        <v>64</v>
      </c>
      <c r="B512" s="22" t="s">
        <v>314</v>
      </c>
      <c r="C512" s="23" t="s">
        <v>622</v>
      </c>
      <c r="D512" s="24" t="s">
        <v>706</v>
      </c>
      <c r="E512" s="25"/>
      <c r="F512" s="26" t="s">
        <v>905</v>
      </c>
      <c r="G512" s="27"/>
      <c r="H512" s="8"/>
      <c r="I512" s="8"/>
      <c r="J512" s="8"/>
      <c r="K512" s="8"/>
      <c r="L512" s="8"/>
      <c r="M512" s="28"/>
      <c r="N512" s="8"/>
      <c r="O512" s="28"/>
      <c r="P512" s="8"/>
      <c r="Q512" s="28"/>
      <c r="R512" s="28"/>
      <c r="S512" s="8"/>
      <c r="U512" s="29">
        <f t="shared" si="54"/>
        <v>0</v>
      </c>
    </row>
    <row r="513" spans="1:21" x14ac:dyDescent="0.25">
      <c r="A513" s="32" t="s">
        <v>64</v>
      </c>
      <c r="B513" s="22" t="s">
        <v>315</v>
      </c>
      <c r="C513" s="23" t="s">
        <v>901</v>
      </c>
      <c r="D513" s="24" t="s">
        <v>706</v>
      </c>
      <c r="E513" s="25"/>
      <c r="F513" s="26" t="s">
        <v>905</v>
      </c>
      <c r="G513" s="27"/>
      <c r="H513" s="8"/>
      <c r="I513" s="8"/>
      <c r="J513" s="8"/>
      <c r="K513" s="8"/>
      <c r="L513" s="8"/>
      <c r="M513" s="28"/>
      <c r="N513" s="8"/>
      <c r="O513" s="28"/>
      <c r="P513" s="8"/>
      <c r="Q513" s="28"/>
      <c r="R513" s="28"/>
      <c r="S513" s="8"/>
      <c r="U513" s="29">
        <f t="shared" si="54"/>
        <v>0</v>
      </c>
    </row>
    <row r="514" spans="1:21" x14ac:dyDescent="0.25">
      <c r="A514" s="32" t="s">
        <v>64</v>
      </c>
      <c r="B514" s="22" t="s">
        <v>316</v>
      </c>
      <c r="C514" s="23" t="s">
        <v>623</v>
      </c>
      <c r="D514" s="24" t="s">
        <v>706</v>
      </c>
      <c r="E514" s="25"/>
      <c r="F514" s="26" t="s">
        <v>905</v>
      </c>
      <c r="G514" s="27"/>
      <c r="H514" s="8"/>
      <c r="I514" s="8"/>
      <c r="J514" s="8"/>
      <c r="K514" s="8"/>
      <c r="L514" s="8"/>
      <c r="M514" s="28"/>
      <c r="N514" s="8"/>
      <c r="O514" s="28"/>
      <c r="P514" s="8"/>
      <c r="Q514" s="28"/>
      <c r="R514" s="28"/>
      <c r="S514" s="8"/>
      <c r="U514" s="29">
        <f t="shared" si="54"/>
        <v>0</v>
      </c>
    </row>
    <row r="515" spans="1:21" x14ac:dyDescent="0.25">
      <c r="A515" s="32" t="s">
        <v>64</v>
      </c>
      <c r="B515" s="22" t="s">
        <v>317</v>
      </c>
      <c r="C515" s="23" t="s">
        <v>619</v>
      </c>
      <c r="D515" s="24" t="s">
        <v>706</v>
      </c>
      <c r="E515" s="25"/>
      <c r="F515" s="26" t="s">
        <v>905</v>
      </c>
      <c r="G515" s="27"/>
      <c r="H515" s="8"/>
      <c r="I515" s="8"/>
      <c r="J515" s="8"/>
      <c r="K515" s="8"/>
      <c r="L515" s="8"/>
      <c r="M515" s="28"/>
      <c r="N515" s="8"/>
      <c r="O515" s="28"/>
      <c r="P515" s="8"/>
      <c r="Q515" s="28"/>
      <c r="R515" s="28"/>
      <c r="S515" s="8"/>
      <c r="U515" s="29">
        <f t="shared" si="54"/>
        <v>0</v>
      </c>
    </row>
    <row r="516" spans="1:21" s="2" customFormat="1" x14ac:dyDescent="0.25">
      <c r="A516" s="33"/>
      <c r="B516" s="19"/>
      <c r="C516" s="20"/>
      <c r="D516" s="12"/>
      <c r="E516" s="25"/>
      <c r="F516" s="27"/>
      <c r="G516" s="27"/>
      <c r="H516" s="31"/>
      <c r="I516" s="31"/>
      <c r="J516" s="31"/>
      <c r="K516" s="31"/>
      <c r="L516" s="31"/>
      <c r="M516" s="31"/>
      <c r="N516" s="31"/>
      <c r="O516" s="31"/>
      <c r="P516" s="31"/>
      <c r="Q516" s="31"/>
      <c r="R516" s="31"/>
      <c r="S516" s="31"/>
    </row>
    <row r="517" spans="1:21" x14ac:dyDescent="0.25">
      <c r="A517" s="32" t="s">
        <v>64</v>
      </c>
      <c r="B517" s="22" t="s">
        <v>318</v>
      </c>
      <c r="C517" s="23" t="s">
        <v>799</v>
      </c>
      <c r="D517" s="24" t="s">
        <v>706</v>
      </c>
      <c r="E517" s="25"/>
      <c r="F517" s="26" t="s">
        <v>905</v>
      </c>
      <c r="G517" s="27"/>
      <c r="H517" s="8"/>
      <c r="I517" s="8"/>
      <c r="J517" s="8"/>
      <c r="K517" s="8"/>
      <c r="L517" s="8"/>
      <c r="M517" s="28"/>
      <c r="N517" s="8"/>
      <c r="O517" s="28"/>
      <c r="P517" s="8"/>
      <c r="Q517" s="28"/>
      <c r="R517" s="28"/>
      <c r="S517" s="8"/>
      <c r="U517" s="29">
        <f t="shared" ref="U517:U546" si="55">(H517+I517+J517+K517+L517+M517+N517+O517+P517+Q517+R517+S517)*288</f>
        <v>0</v>
      </c>
    </row>
    <row r="518" spans="1:21" x14ac:dyDescent="0.25">
      <c r="A518" s="32" t="s">
        <v>64</v>
      </c>
      <c r="B518" s="22" t="s">
        <v>320</v>
      </c>
      <c r="C518" s="23" t="s">
        <v>796</v>
      </c>
      <c r="D518" s="24" t="s">
        <v>706</v>
      </c>
      <c r="E518" s="25"/>
      <c r="F518" s="26" t="s">
        <v>905</v>
      </c>
      <c r="G518" s="27"/>
      <c r="H518" s="8"/>
      <c r="I518" s="8"/>
      <c r="J518" s="8"/>
      <c r="K518" s="8"/>
      <c r="L518" s="8"/>
      <c r="M518" s="28"/>
      <c r="N518" s="8"/>
      <c r="O518" s="28"/>
      <c r="P518" s="8"/>
      <c r="Q518" s="28"/>
      <c r="R518" s="28"/>
      <c r="S518" s="8"/>
      <c r="U518" s="29">
        <f t="shared" si="55"/>
        <v>0</v>
      </c>
    </row>
    <row r="519" spans="1:21" x14ac:dyDescent="0.25">
      <c r="A519" s="32" t="s">
        <v>64</v>
      </c>
      <c r="B519" s="22" t="s">
        <v>321</v>
      </c>
      <c r="C519" s="23" t="s">
        <v>801</v>
      </c>
      <c r="D519" s="24" t="s">
        <v>706</v>
      </c>
      <c r="E519" s="25"/>
      <c r="F519" s="26" t="s">
        <v>905</v>
      </c>
      <c r="G519" s="27"/>
      <c r="H519" s="8"/>
      <c r="I519" s="8"/>
      <c r="J519" s="8"/>
      <c r="K519" s="8"/>
      <c r="L519" s="8"/>
      <c r="M519" s="28"/>
      <c r="N519" s="8"/>
      <c r="O519" s="28"/>
      <c r="P519" s="8"/>
      <c r="Q519" s="28"/>
      <c r="R519" s="28"/>
      <c r="S519" s="8"/>
      <c r="U519" s="29">
        <f t="shared" si="55"/>
        <v>0</v>
      </c>
    </row>
    <row r="520" spans="1:21" x14ac:dyDescent="0.25">
      <c r="A520" s="32" t="s">
        <v>64</v>
      </c>
      <c r="B520" s="22" t="s">
        <v>322</v>
      </c>
      <c r="C520" s="23" t="s">
        <v>797</v>
      </c>
      <c r="D520" s="24" t="s">
        <v>706</v>
      </c>
      <c r="E520" s="25"/>
      <c r="F520" s="26" t="s">
        <v>905</v>
      </c>
      <c r="G520" s="27"/>
      <c r="H520" s="8"/>
      <c r="I520" s="8"/>
      <c r="J520" s="8"/>
      <c r="K520" s="8"/>
      <c r="L520" s="8"/>
      <c r="M520" s="28"/>
      <c r="N520" s="8"/>
      <c r="O520" s="28"/>
      <c r="P520" s="8"/>
      <c r="Q520" s="28"/>
      <c r="R520" s="28"/>
      <c r="S520" s="8"/>
      <c r="U520" s="29">
        <f t="shared" si="55"/>
        <v>0</v>
      </c>
    </row>
    <row r="521" spans="1:21" x14ac:dyDescent="0.25">
      <c r="A521" s="32" t="s">
        <v>64</v>
      </c>
      <c r="B521" s="22" t="s">
        <v>325</v>
      </c>
      <c r="C521" s="23" t="s">
        <v>842</v>
      </c>
      <c r="D521" s="24" t="s">
        <v>706</v>
      </c>
      <c r="E521" s="25"/>
      <c r="F521" s="26" t="s">
        <v>905</v>
      </c>
      <c r="G521" s="27"/>
      <c r="H521" s="8"/>
      <c r="I521" s="8"/>
      <c r="J521" s="8"/>
      <c r="K521" s="8"/>
      <c r="L521" s="8"/>
      <c r="M521" s="28"/>
      <c r="N521" s="8"/>
      <c r="O521" s="28"/>
      <c r="P521" s="8"/>
      <c r="Q521" s="28"/>
      <c r="R521" s="28"/>
      <c r="S521" s="8"/>
      <c r="U521" s="29">
        <f t="shared" si="55"/>
        <v>0</v>
      </c>
    </row>
    <row r="522" spans="1:21" x14ac:dyDescent="0.25">
      <c r="A522" s="32" t="s">
        <v>64</v>
      </c>
      <c r="B522" s="22" t="s">
        <v>323</v>
      </c>
      <c r="C522" s="23" t="s">
        <v>802</v>
      </c>
      <c r="D522" s="24" t="s">
        <v>706</v>
      </c>
      <c r="E522" s="25"/>
      <c r="F522" s="26" t="s">
        <v>905</v>
      </c>
      <c r="G522" s="27"/>
      <c r="H522" s="8"/>
      <c r="I522" s="8"/>
      <c r="J522" s="8"/>
      <c r="K522" s="8"/>
      <c r="L522" s="8"/>
      <c r="M522" s="28"/>
      <c r="N522" s="8"/>
      <c r="O522" s="28"/>
      <c r="P522" s="8"/>
      <c r="Q522" s="28"/>
      <c r="R522" s="28"/>
      <c r="S522" s="8"/>
      <c r="U522" s="29">
        <f t="shared" si="55"/>
        <v>0</v>
      </c>
    </row>
    <row r="523" spans="1:21" x14ac:dyDescent="0.25">
      <c r="A523" s="32" t="s">
        <v>64</v>
      </c>
      <c r="B523" s="22" t="s">
        <v>324</v>
      </c>
      <c r="C523" s="23" t="s">
        <v>1056</v>
      </c>
      <c r="D523" s="24" t="s">
        <v>706</v>
      </c>
      <c r="E523" s="25"/>
      <c r="F523" s="26" t="s">
        <v>905</v>
      </c>
      <c r="G523" s="27"/>
      <c r="H523" s="8"/>
      <c r="I523" s="8"/>
      <c r="J523" s="8"/>
      <c r="K523" s="8"/>
      <c r="L523" s="8"/>
      <c r="M523" s="28"/>
      <c r="N523" s="8"/>
      <c r="O523" s="28"/>
      <c r="P523" s="8"/>
      <c r="Q523" s="28"/>
      <c r="R523" s="28"/>
      <c r="S523" s="8"/>
      <c r="U523" s="29">
        <f t="shared" si="55"/>
        <v>0</v>
      </c>
    </row>
    <row r="524" spans="1:21" x14ac:dyDescent="0.25">
      <c r="A524" s="32" t="s">
        <v>64</v>
      </c>
      <c r="B524" s="22" t="s">
        <v>326</v>
      </c>
      <c r="C524" s="23" t="s">
        <v>798</v>
      </c>
      <c r="D524" s="24" t="s">
        <v>706</v>
      </c>
      <c r="E524" s="25"/>
      <c r="F524" s="26" t="s">
        <v>905</v>
      </c>
      <c r="G524" s="27"/>
      <c r="H524" s="8"/>
      <c r="I524" s="8"/>
      <c r="J524" s="8"/>
      <c r="K524" s="8"/>
      <c r="L524" s="8"/>
      <c r="M524" s="28"/>
      <c r="N524" s="8"/>
      <c r="O524" s="28"/>
      <c r="P524" s="8"/>
      <c r="Q524" s="28"/>
      <c r="R524" s="28"/>
      <c r="S524" s="8"/>
      <c r="U524" s="29">
        <f t="shared" si="55"/>
        <v>0</v>
      </c>
    </row>
    <row r="525" spans="1:21" x14ac:dyDescent="0.25">
      <c r="A525" s="32" t="s">
        <v>64</v>
      </c>
      <c r="B525" s="22" t="s">
        <v>344</v>
      </c>
      <c r="C525" s="23" t="s">
        <v>821</v>
      </c>
      <c r="D525" s="24" t="s">
        <v>706</v>
      </c>
      <c r="E525" s="25"/>
      <c r="F525" s="26" t="s">
        <v>905</v>
      </c>
      <c r="G525" s="27"/>
      <c r="H525" s="8"/>
      <c r="I525" s="8"/>
      <c r="J525" s="8"/>
      <c r="K525" s="8"/>
      <c r="L525" s="8"/>
      <c r="M525" s="28"/>
      <c r="N525" s="8"/>
      <c r="O525" s="28"/>
      <c r="P525" s="8"/>
      <c r="Q525" s="28"/>
      <c r="R525" s="28"/>
      <c r="S525" s="8"/>
      <c r="U525" s="29">
        <f t="shared" si="55"/>
        <v>0</v>
      </c>
    </row>
    <row r="526" spans="1:21" x14ac:dyDescent="0.25">
      <c r="A526" s="32" t="s">
        <v>64</v>
      </c>
      <c r="B526" s="22" t="s">
        <v>327</v>
      </c>
      <c r="C526" s="23" t="s">
        <v>803</v>
      </c>
      <c r="D526" s="24" t="s">
        <v>706</v>
      </c>
      <c r="E526" s="25"/>
      <c r="F526" s="26" t="s">
        <v>905</v>
      </c>
      <c r="G526" s="27"/>
      <c r="H526" s="8"/>
      <c r="I526" s="8"/>
      <c r="J526" s="8"/>
      <c r="K526" s="8"/>
      <c r="L526" s="8"/>
      <c r="M526" s="28"/>
      <c r="N526" s="8"/>
      <c r="O526" s="28"/>
      <c r="P526" s="8"/>
      <c r="Q526" s="28"/>
      <c r="R526" s="28"/>
      <c r="S526" s="8"/>
      <c r="U526" s="29">
        <f t="shared" si="55"/>
        <v>0</v>
      </c>
    </row>
    <row r="527" spans="1:21" x14ac:dyDescent="0.25">
      <c r="A527" s="32" t="s">
        <v>64</v>
      </c>
      <c r="B527" s="22" t="s">
        <v>328</v>
      </c>
      <c r="C527" s="23" t="s">
        <v>804</v>
      </c>
      <c r="D527" s="24" t="s">
        <v>706</v>
      </c>
      <c r="E527" s="25"/>
      <c r="F527" s="26" t="s">
        <v>905</v>
      </c>
      <c r="G527" s="27"/>
      <c r="H527" s="8"/>
      <c r="I527" s="8"/>
      <c r="J527" s="8"/>
      <c r="K527" s="8"/>
      <c r="L527" s="8"/>
      <c r="M527" s="28"/>
      <c r="N527" s="8"/>
      <c r="O527" s="28"/>
      <c r="P527" s="8"/>
      <c r="Q527" s="28"/>
      <c r="R527" s="28"/>
      <c r="S527" s="8"/>
      <c r="U527" s="29">
        <f t="shared" si="55"/>
        <v>0</v>
      </c>
    </row>
    <row r="528" spans="1:21" x14ac:dyDescent="0.25">
      <c r="A528" s="32" t="s">
        <v>64</v>
      </c>
      <c r="B528" s="22" t="s">
        <v>329</v>
      </c>
      <c r="C528" s="23" t="s">
        <v>807</v>
      </c>
      <c r="D528" s="24" t="s">
        <v>706</v>
      </c>
      <c r="E528" s="25"/>
      <c r="F528" s="26" t="s">
        <v>905</v>
      </c>
      <c r="G528" s="27"/>
      <c r="H528" s="8"/>
      <c r="I528" s="8"/>
      <c r="J528" s="8"/>
      <c r="K528" s="8"/>
      <c r="L528" s="8"/>
      <c r="M528" s="28"/>
      <c r="N528" s="8"/>
      <c r="O528" s="28"/>
      <c r="P528" s="8"/>
      <c r="Q528" s="28"/>
      <c r="R528" s="28"/>
      <c r="S528" s="8"/>
      <c r="U528" s="29">
        <f t="shared" si="55"/>
        <v>0</v>
      </c>
    </row>
    <row r="529" spans="1:21" x14ac:dyDescent="0.25">
      <c r="A529" s="32" t="s">
        <v>64</v>
      </c>
      <c r="B529" s="22" t="s">
        <v>319</v>
      </c>
      <c r="C529" s="23" t="s">
        <v>800</v>
      </c>
      <c r="D529" s="24" t="s">
        <v>706</v>
      </c>
      <c r="E529" s="25"/>
      <c r="F529" s="26" t="s">
        <v>905</v>
      </c>
      <c r="G529" s="27"/>
      <c r="H529" s="8"/>
      <c r="I529" s="8"/>
      <c r="J529" s="8"/>
      <c r="K529" s="8"/>
      <c r="L529" s="8"/>
      <c r="M529" s="28"/>
      <c r="N529" s="8"/>
      <c r="O529" s="28"/>
      <c r="P529" s="8"/>
      <c r="Q529" s="28"/>
      <c r="R529" s="28"/>
      <c r="S529" s="8"/>
      <c r="U529" s="29">
        <f t="shared" si="55"/>
        <v>0</v>
      </c>
    </row>
    <row r="530" spans="1:21" x14ac:dyDescent="0.25">
      <c r="A530" s="32" t="s">
        <v>64</v>
      </c>
      <c r="B530" s="22" t="s">
        <v>330</v>
      </c>
      <c r="C530" s="23" t="s">
        <v>808</v>
      </c>
      <c r="D530" s="24" t="s">
        <v>706</v>
      </c>
      <c r="E530" s="25"/>
      <c r="F530" s="26" t="s">
        <v>905</v>
      </c>
      <c r="G530" s="27"/>
      <c r="H530" s="8"/>
      <c r="I530" s="8"/>
      <c r="J530" s="8"/>
      <c r="K530" s="8"/>
      <c r="L530" s="8"/>
      <c r="M530" s="28"/>
      <c r="N530" s="8"/>
      <c r="O530" s="28"/>
      <c r="P530" s="8"/>
      <c r="Q530" s="28"/>
      <c r="R530" s="28"/>
      <c r="S530" s="8"/>
      <c r="U530" s="29">
        <f t="shared" si="55"/>
        <v>0</v>
      </c>
    </row>
    <row r="531" spans="1:21" x14ac:dyDescent="0.25">
      <c r="A531" s="32" t="s">
        <v>64</v>
      </c>
      <c r="B531" s="22" t="s">
        <v>331</v>
      </c>
      <c r="C531" s="23" t="s">
        <v>809</v>
      </c>
      <c r="D531" s="24" t="s">
        <v>706</v>
      </c>
      <c r="E531" s="25"/>
      <c r="F531" s="26" t="s">
        <v>905</v>
      </c>
      <c r="G531" s="27"/>
      <c r="H531" s="8"/>
      <c r="I531" s="8"/>
      <c r="J531" s="8"/>
      <c r="K531" s="8"/>
      <c r="L531" s="8"/>
      <c r="M531" s="28"/>
      <c r="N531" s="8"/>
      <c r="O531" s="28"/>
      <c r="P531" s="8"/>
      <c r="Q531" s="28"/>
      <c r="R531" s="28"/>
      <c r="S531" s="8"/>
      <c r="U531" s="29">
        <f t="shared" si="55"/>
        <v>0</v>
      </c>
    </row>
    <row r="532" spans="1:21" x14ac:dyDescent="0.25">
      <c r="A532" s="32" t="s">
        <v>64</v>
      </c>
      <c r="B532" s="22" t="s">
        <v>332</v>
      </c>
      <c r="C532" s="23" t="s">
        <v>810</v>
      </c>
      <c r="D532" s="24" t="s">
        <v>706</v>
      </c>
      <c r="E532" s="25"/>
      <c r="F532" s="26" t="s">
        <v>905</v>
      </c>
      <c r="G532" s="27"/>
      <c r="H532" s="8"/>
      <c r="I532" s="8"/>
      <c r="J532" s="8"/>
      <c r="K532" s="8"/>
      <c r="L532" s="8"/>
      <c r="M532" s="28"/>
      <c r="N532" s="8"/>
      <c r="O532" s="28"/>
      <c r="P532" s="8"/>
      <c r="Q532" s="28"/>
      <c r="R532" s="28"/>
      <c r="S532" s="8"/>
      <c r="U532" s="29">
        <f t="shared" si="55"/>
        <v>0</v>
      </c>
    </row>
    <row r="533" spans="1:21" x14ac:dyDescent="0.25">
      <c r="A533" s="32" t="s">
        <v>64</v>
      </c>
      <c r="B533" s="22" t="s">
        <v>334</v>
      </c>
      <c r="C533" s="23" t="s">
        <v>899</v>
      </c>
      <c r="D533" s="24" t="s">
        <v>706</v>
      </c>
      <c r="E533" s="25"/>
      <c r="F533" s="26" t="s">
        <v>905</v>
      </c>
      <c r="G533" s="27"/>
      <c r="H533" s="8"/>
      <c r="I533" s="8"/>
      <c r="J533" s="8"/>
      <c r="K533" s="8"/>
      <c r="L533" s="8"/>
      <c r="M533" s="28"/>
      <c r="N533" s="8"/>
      <c r="O533" s="28"/>
      <c r="P533" s="8"/>
      <c r="Q533" s="28"/>
      <c r="R533" s="28"/>
      <c r="S533" s="8"/>
      <c r="U533" s="29">
        <f t="shared" si="55"/>
        <v>0</v>
      </c>
    </row>
    <row r="534" spans="1:21" x14ac:dyDescent="0.25">
      <c r="A534" s="32" t="s">
        <v>64</v>
      </c>
      <c r="B534" s="22" t="s">
        <v>333</v>
      </c>
      <c r="C534" s="23" t="s">
        <v>811</v>
      </c>
      <c r="D534" s="24" t="s">
        <v>706</v>
      </c>
      <c r="E534" s="25"/>
      <c r="F534" s="26" t="s">
        <v>905</v>
      </c>
      <c r="G534" s="27"/>
      <c r="H534" s="8"/>
      <c r="I534" s="8"/>
      <c r="J534" s="8"/>
      <c r="K534" s="8"/>
      <c r="L534" s="8"/>
      <c r="M534" s="28"/>
      <c r="N534" s="8"/>
      <c r="O534" s="28"/>
      <c r="P534" s="8"/>
      <c r="Q534" s="28"/>
      <c r="R534" s="28"/>
      <c r="S534" s="8"/>
      <c r="U534" s="29">
        <f t="shared" si="55"/>
        <v>0</v>
      </c>
    </row>
    <row r="535" spans="1:21" x14ac:dyDescent="0.25">
      <c r="A535" s="32" t="s">
        <v>64</v>
      </c>
      <c r="B535" s="22" t="s">
        <v>337</v>
      </c>
      <c r="C535" s="23" t="s">
        <v>814</v>
      </c>
      <c r="D535" s="24" t="s">
        <v>706</v>
      </c>
      <c r="E535" s="25"/>
      <c r="F535" s="26" t="s">
        <v>905</v>
      </c>
      <c r="G535" s="27"/>
      <c r="H535" s="8"/>
      <c r="I535" s="8"/>
      <c r="J535" s="8"/>
      <c r="K535" s="8"/>
      <c r="L535" s="8"/>
      <c r="M535" s="28"/>
      <c r="N535" s="8"/>
      <c r="O535" s="28"/>
      <c r="P535" s="8"/>
      <c r="Q535" s="28"/>
      <c r="R535" s="28"/>
      <c r="S535" s="8"/>
      <c r="U535" s="29">
        <f t="shared" si="55"/>
        <v>0</v>
      </c>
    </row>
    <row r="536" spans="1:21" x14ac:dyDescent="0.25">
      <c r="A536" s="32" t="s">
        <v>64</v>
      </c>
      <c r="B536" s="22" t="s">
        <v>338</v>
      </c>
      <c r="C536" s="23" t="s">
        <v>815</v>
      </c>
      <c r="D536" s="24" t="s">
        <v>706</v>
      </c>
      <c r="E536" s="25"/>
      <c r="F536" s="26" t="s">
        <v>905</v>
      </c>
      <c r="G536" s="27"/>
      <c r="H536" s="8"/>
      <c r="I536" s="8"/>
      <c r="J536" s="8"/>
      <c r="K536" s="8"/>
      <c r="L536" s="8"/>
      <c r="M536" s="28"/>
      <c r="N536" s="8"/>
      <c r="O536" s="28"/>
      <c r="P536" s="8"/>
      <c r="Q536" s="28"/>
      <c r="R536" s="28"/>
      <c r="S536" s="8"/>
      <c r="U536" s="29">
        <f t="shared" si="55"/>
        <v>0</v>
      </c>
    </row>
    <row r="537" spans="1:21" x14ac:dyDescent="0.25">
      <c r="A537" s="32" t="s">
        <v>64</v>
      </c>
      <c r="B537" s="22" t="s">
        <v>339</v>
      </c>
      <c r="C537" s="23" t="s">
        <v>816</v>
      </c>
      <c r="D537" s="24" t="s">
        <v>706</v>
      </c>
      <c r="E537" s="25"/>
      <c r="F537" s="26" t="s">
        <v>905</v>
      </c>
      <c r="G537" s="27"/>
      <c r="H537" s="8"/>
      <c r="I537" s="8"/>
      <c r="J537" s="8"/>
      <c r="K537" s="8"/>
      <c r="L537" s="8"/>
      <c r="M537" s="28"/>
      <c r="N537" s="8"/>
      <c r="O537" s="28"/>
      <c r="P537" s="8"/>
      <c r="Q537" s="28"/>
      <c r="R537" s="28"/>
      <c r="S537" s="8"/>
      <c r="U537" s="29">
        <f t="shared" si="55"/>
        <v>0</v>
      </c>
    </row>
    <row r="538" spans="1:21" x14ac:dyDescent="0.25">
      <c r="A538" s="32" t="s">
        <v>64</v>
      </c>
      <c r="B538" s="22" t="s">
        <v>335</v>
      </c>
      <c r="C538" s="23" t="s">
        <v>812</v>
      </c>
      <c r="D538" s="24" t="s">
        <v>706</v>
      </c>
      <c r="E538" s="25"/>
      <c r="F538" s="26" t="s">
        <v>905</v>
      </c>
      <c r="G538" s="27"/>
      <c r="H538" s="8"/>
      <c r="I538" s="8"/>
      <c r="J538" s="8"/>
      <c r="K538" s="8"/>
      <c r="L538" s="8"/>
      <c r="M538" s="28"/>
      <c r="N538" s="8"/>
      <c r="O538" s="28"/>
      <c r="P538" s="8"/>
      <c r="Q538" s="28"/>
      <c r="R538" s="28"/>
      <c r="S538" s="8"/>
      <c r="U538" s="29">
        <f t="shared" si="55"/>
        <v>0</v>
      </c>
    </row>
    <row r="539" spans="1:21" x14ac:dyDescent="0.25">
      <c r="A539" s="32" t="s">
        <v>64</v>
      </c>
      <c r="B539" s="22" t="s">
        <v>336</v>
      </c>
      <c r="C539" s="23" t="s">
        <v>813</v>
      </c>
      <c r="D539" s="24" t="s">
        <v>706</v>
      </c>
      <c r="E539" s="25"/>
      <c r="F539" s="26" t="s">
        <v>905</v>
      </c>
      <c r="G539" s="27"/>
      <c r="H539" s="8"/>
      <c r="I539" s="8"/>
      <c r="J539" s="8"/>
      <c r="K539" s="8"/>
      <c r="L539" s="8"/>
      <c r="M539" s="28"/>
      <c r="N539" s="8"/>
      <c r="O539" s="28"/>
      <c r="P539" s="8"/>
      <c r="Q539" s="28"/>
      <c r="R539" s="28"/>
      <c r="S539" s="8"/>
      <c r="U539" s="29">
        <f t="shared" si="55"/>
        <v>0</v>
      </c>
    </row>
    <row r="540" spans="1:21" x14ac:dyDescent="0.25">
      <c r="A540" s="32" t="s">
        <v>64</v>
      </c>
      <c r="B540" s="22" t="s">
        <v>340</v>
      </c>
      <c r="C540" s="23" t="s">
        <v>817</v>
      </c>
      <c r="D540" s="24" t="s">
        <v>706</v>
      </c>
      <c r="E540" s="25"/>
      <c r="F540" s="26" t="s">
        <v>905</v>
      </c>
      <c r="G540" s="27"/>
      <c r="H540" s="8"/>
      <c r="I540" s="8"/>
      <c r="J540" s="8"/>
      <c r="K540" s="8"/>
      <c r="L540" s="8"/>
      <c r="M540" s="28"/>
      <c r="N540" s="8"/>
      <c r="O540" s="28"/>
      <c r="P540" s="8"/>
      <c r="Q540" s="28"/>
      <c r="R540" s="28"/>
      <c r="S540" s="8"/>
      <c r="U540" s="29">
        <f t="shared" si="55"/>
        <v>0</v>
      </c>
    </row>
    <row r="541" spans="1:21" x14ac:dyDescent="0.25">
      <c r="A541" s="32" t="s">
        <v>64</v>
      </c>
      <c r="B541" s="22" t="s">
        <v>341</v>
      </c>
      <c r="C541" s="23" t="s">
        <v>818</v>
      </c>
      <c r="D541" s="24" t="s">
        <v>706</v>
      </c>
      <c r="E541" s="25"/>
      <c r="F541" s="26" t="s">
        <v>905</v>
      </c>
      <c r="G541" s="27"/>
      <c r="H541" s="8"/>
      <c r="I541" s="8"/>
      <c r="J541" s="8"/>
      <c r="K541" s="8"/>
      <c r="L541" s="8"/>
      <c r="M541" s="28"/>
      <c r="N541" s="8"/>
      <c r="O541" s="28"/>
      <c r="P541" s="8"/>
      <c r="Q541" s="28"/>
      <c r="R541" s="28"/>
      <c r="S541" s="8"/>
      <c r="U541" s="29">
        <f t="shared" si="55"/>
        <v>0</v>
      </c>
    </row>
    <row r="542" spans="1:21" x14ac:dyDescent="0.25">
      <c r="A542" s="32" t="s">
        <v>64</v>
      </c>
      <c r="B542" s="22" t="s">
        <v>342</v>
      </c>
      <c r="C542" s="23" t="s">
        <v>819</v>
      </c>
      <c r="D542" s="24" t="s">
        <v>706</v>
      </c>
      <c r="E542" s="25"/>
      <c r="F542" s="26" t="s">
        <v>905</v>
      </c>
      <c r="G542" s="27"/>
      <c r="H542" s="8"/>
      <c r="I542" s="8"/>
      <c r="J542" s="8"/>
      <c r="K542" s="8"/>
      <c r="L542" s="8"/>
      <c r="M542" s="28"/>
      <c r="N542" s="8"/>
      <c r="O542" s="28"/>
      <c r="P542" s="8"/>
      <c r="Q542" s="28"/>
      <c r="R542" s="28"/>
      <c r="S542" s="8"/>
      <c r="U542" s="29">
        <f t="shared" si="55"/>
        <v>0</v>
      </c>
    </row>
    <row r="543" spans="1:21" x14ac:dyDescent="0.25">
      <c r="A543" s="32" t="s">
        <v>64</v>
      </c>
      <c r="B543" s="22" t="s">
        <v>343</v>
      </c>
      <c r="C543" s="23" t="s">
        <v>820</v>
      </c>
      <c r="D543" s="24" t="s">
        <v>706</v>
      </c>
      <c r="E543" s="25"/>
      <c r="F543" s="26" t="s">
        <v>905</v>
      </c>
      <c r="G543" s="27"/>
      <c r="H543" s="8"/>
      <c r="I543" s="8"/>
      <c r="J543" s="8"/>
      <c r="K543" s="8"/>
      <c r="L543" s="8"/>
      <c r="M543" s="28"/>
      <c r="N543" s="8"/>
      <c r="O543" s="28"/>
      <c r="P543" s="8"/>
      <c r="Q543" s="28"/>
      <c r="R543" s="28"/>
      <c r="S543" s="8"/>
      <c r="U543" s="29">
        <f t="shared" si="55"/>
        <v>0</v>
      </c>
    </row>
    <row r="544" spans="1:21" x14ac:dyDescent="0.25">
      <c r="A544" s="32" t="s">
        <v>64</v>
      </c>
      <c r="B544" s="22" t="s">
        <v>348</v>
      </c>
      <c r="C544" s="23" t="s">
        <v>898</v>
      </c>
      <c r="D544" s="24" t="s">
        <v>706</v>
      </c>
      <c r="E544" s="25"/>
      <c r="F544" s="26" t="s">
        <v>905</v>
      </c>
      <c r="G544" s="27"/>
      <c r="H544" s="8"/>
      <c r="I544" s="8"/>
      <c r="J544" s="8"/>
      <c r="K544" s="8"/>
      <c r="L544" s="8"/>
      <c r="M544" s="28"/>
      <c r="N544" s="8"/>
      <c r="O544" s="28"/>
      <c r="P544" s="8"/>
      <c r="Q544" s="28"/>
      <c r="R544" s="28"/>
      <c r="S544" s="8"/>
      <c r="U544" s="29">
        <f t="shared" si="55"/>
        <v>0</v>
      </c>
    </row>
    <row r="545" spans="1:21" x14ac:dyDescent="0.25">
      <c r="A545" s="32" t="s">
        <v>64</v>
      </c>
      <c r="B545" s="22" t="s">
        <v>346</v>
      </c>
      <c r="C545" s="23" t="s">
        <v>805</v>
      </c>
      <c r="D545" s="24" t="s">
        <v>706</v>
      </c>
      <c r="E545" s="25"/>
      <c r="F545" s="26" t="s">
        <v>905</v>
      </c>
      <c r="G545" s="27"/>
      <c r="H545" s="8"/>
      <c r="I545" s="8"/>
      <c r="J545" s="8"/>
      <c r="K545" s="8"/>
      <c r="L545" s="8"/>
      <c r="M545" s="28"/>
      <c r="N545" s="8"/>
      <c r="O545" s="28"/>
      <c r="P545" s="8"/>
      <c r="Q545" s="28"/>
      <c r="R545" s="28"/>
      <c r="S545" s="8"/>
      <c r="U545" s="29">
        <f t="shared" si="55"/>
        <v>0</v>
      </c>
    </row>
    <row r="546" spans="1:21" x14ac:dyDescent="0.25">
      <c r="A546" s="32" t="s">
        <v>64</v>
      </c>
      <c r="B546" s="22" t="s">
        <v>347</v>
      </c>
      <c r="C546" s="23" t="s">
        <v>806</v>
      </c>
      <c r="D546" s="24" t="s">
        <v>706</v>
      </c>
      <c r="E546" s="25"/>
      <c r="F546" s="26" t="s">
        <v>905</v>
      </c>
      <c r="G546" s="27"/>
      <c r="H546" s="8"/>
      <c r="I546" s="8"/>
      <c r="J546" s="8"/>
      <c r="K546" s="8"/>
      <c r="L546" s="8"/>
      <c r="M546" s="28"/>
      <c r="N546" s="8"/>
      <c r="O546" s="28"/>
      <c r="P546" s="8"/>
      <c r="Q546" s="28"/>
      <c r="R546" s="28"/>
      <c r="S546" s="8"/>
      <c r="U546" s="29">
        <f t="shared" si="55"/>
        <v>0</v>
      </c>
    </row>
    <row r="547" spans="1:21" x14ac:dyDescent="0.25">
      <c r="A547" s="32" t="s">
        <v>64</v>
      </c>
      <c r="B547" s="22" t="s">
        <v>349</v>
      </c>
      <c r="C547" s="23" t="s">
        <v>920</v>
      </c>
      <c r="D547" s="24" t="s">
        <v>705</v>
      </c>
      <c r="E547" s="25"/>
      <c r="F547" s="26" t="s">
        <v>905</v>
      </c>
      <c r="G547" s="27"/>
      <c r="H547" s="8"/>
      <c r="I547" s="8"/>
      <c r="J547" s="8"/>
      <c r="K547" s="8"/>
      <c r="L547" s="8"/>
      <c r="M547" s="28"/>
      <c r="N547" s="8"/>
      <c r="O547" s="28"/>
      <c r="P547" s="8"/>
      <c r="Q547" s="28"/>
      <c r="R547" s="28"/>
      <c r="S547" s="8"/>
      <c r="U547" s="29">
        <f>(H547+I547+J547+K547+L547+M547+N547+O547+P547+Q547+R547+S547)*100</f>
        <v>0</v>
      </c>
    </row>
    <row r="548" spans="1:21" x14ac:dyDescent="0.25">
      <c r="A548" s="32" t="s">
        <v>64</v>
      </c>
      <c r="B548" s="22" t="s">
        <v>345</v>
      </c>
      <c r="C548" s="23" t="s">
        <v>920</v>
      </c>
      <c r="D548" s="24" t="s">
        <v>706</v>
      </c>
      <c r="E548" s="25"/>
      <c r="F548" s="26" t="s">
        <v>905</v>
      </c>
      <c r="G548" s="27"/>
      <c r="H548" s="8"/>
      <c r="I548" s="8"/>
      <c r="J548" s="8"/>
      <c r="K548" s="8"/>
      <c r="L548" s="8"/>
      <c r="M548" s="28"/>
      <c r="N548" s="8"/>
      <c r="O548" s="28"/>
      <c r="P548" s="8"/>
      <c r="Q548" s="28"/>
      <c r="R548" s="28"/>
      <c r="S548" s="8"/>
      <c r="U548" s="29">
        <f>(H548+I548+J548+K548+L548+M548+N548+O548+P548+Q548+R548+S548)*288</f>
        <v>0</v>
      </c>
    </row>
    <row r="549" spans="1:21" s="2" customFormat="1" x14ac:dyDescent="0.25">
      <c r="A549" s="33"/>
      <c r="B549" s="19"/>
      <c r="C549" s="20"/>
      <c r="D549" s="12"/>
      <c r="E549" s="25"/>
      <c r="F549" s="27"/>
      <c r="G549" s="27"/>
      <c r="H549" s="31"/>
      <c r="I549" s="31"/>
      <c r="J549" s="31"/>
      <c r="K549" s="31"/>
      <c r="L549" s="31"/>
      <c r="M549" s="31"/>
      <c r="N549" s="31"/>
      <c r="O549" s="31"/>
      <c r="P549" s="31"/>
      <c r="Q549" s="31"/>
      <c r="R549" s="31"/>
      <c r="S549" s="31"/>
    </row>
    <row r="550" spans="1:21" x14ac:dyDescent="0.25">
      <c r="A550" s="21" t="s">
        <v>4</v>
      </c>
      <c r="B550" s="22" t="s">
        <v>89</v>
      </c>
      <c r="C550" s="23" t="s">
        <v>921</v>
      </c>
      <c r="D550" s="24" t="s">
        <v>60</v>
      </c>
      <c r="E550" s="25"/>
      <c r="F550" s="26">
        <v>37</v>
      </c>
      <c r="G550" s="27"/>
      <c r="H550" s="28"/>
      <c r="I550" s="28"/>
      <c r="J550" s="28"/>
      <c r="K550" s="8"/>
      <c r="L550" s="28"/>
      <c r="M550" s="28"/>
      <c r="N550" s="28"/>
      <c r="O550" s="28"/>
      <c r="P550" s="28"/>
      <c r="Q550" s="28"/>
      <c r="R550" s="28"/>
      <c r="S550" s="28"/>
      <c r="U550" s="29">
        <f>(H550+I550+J550+K550+L550+M550+N550+O550+P550+Q550+R550+S550)*102</f>
        <v>0</v>
      </c>
    </row>
    <row r="551" spans="1:21" x14ac:dyDescent="0.25">
      <c r="A551" s="21" t="s">
        <v>4</v>
      </c>
      <c r="B551" s="22" t="s">
        <v>1135</v>
      </c>
      <c r="C551" s="23" t="s">
        <v>862</v>
      </c>
      <c r="D551" s="24" t="s">
        <v>705</v>
      </c>
      <c r="E551" s="25"/>
      <c r="F551" s="26" t="s">
        <v>905</v>
      </c>
      <c r="G551" s="27"/>
      <c r="H551" s="8"/>
      <c r="I551" s="8"/>
      <c r="J551" s="8"/>
      <c r="K551" s="8"/>
      <c r="L551" s="8"/>
      <c r="M551" s="28"/>
      <c r="N551" s="8"/>
      <c r="O551" s="28"/>
      <c r="P551" s="8"/>
      <c r="Q551" s="28"/>
      <c r="R551" s="28"/>
      <c r="S551" s="8"/>
      <c r="U551" s="29">
        <f>(H551+I551+J551+K551+L551+M551+N551+O551+P551+Q551+R551+S551)*100</f>
        <v>0</v>
      </c>
    </row>
    <row r="552" spans="1:21" s="2" customFormat="1" x14ac:dyDescent="0.25">
      <c r="A552" s="30"/>
      <c r="B552" s="19"/>
      <c r="C552" s="20"/>
      <c r="D552" s="12"/>
      <c r="E552" s="25"/>
      <c r="F552" s="27"/>
      <c r="G552" s="27"/>
      <c r="H552" s="31"/>
      <c r="I552" s="31"/>
      <c r="J552" s="31"/>
      <c r="K552" s="31"/>
      <c r="L552" s="31"/>
      <c r="M552" s="31"/>
      <c r="N552" s="31"/>
      <c r="O552" s="31"/>
      <c r="P552" s="31"/>
      <c r="Q552" s="31"/>
      <c r="R552" s="31"/>
      <c r="S552" s="31"/>
    </row>
    <row r="553" spans="1:21" x14ac:dyDescent="0.25">
      <c r="A553" s="21" t="s">
        <v>4</v>
      </c>
      <c r="B553" s="22" t="s">
        <v>90</v>
      </c>
      <c r="C553" s="23" t="s">
        <v>964</v>
      </c>
      <c r="D553" s="24" t="s">
        <v>1</v>
      </c>
      <c r="E553" s="25"/>
      <c r="F553" s="26">
        <v>37</v>
      </c>
      <c r="G553" s="27"/>
      <c r="H553" s="28"/>
      <c r="I553" s="28"/>
      <c r="J553" s="28"/>
      <c r="K553" s="8"/>
      <c r="L553" s="28"/>
      <c r="M553" s="28"/>
      <c r="N553" s="28"/>
      <c r="O553" s="28"/>
      <c r="P553" s="28"/>
      <c r="Q553" s="28"/>
      <c r="R553" s="28"/>
      <c r="S553" s="28"/>
      <c r="U553" s="29">
        <f>(H553+I553+J553+K553+L553+M553+N553+O553+P553+Q553+R553+S553)*84</f>
        <v>0</v>
      </c>
    </row>
    <row r="554" spans="1:21" s="2" customFormat="1" x14ac:dyDescent="0.25">
      <c r="A554" s="30"/>
      <c r="B554" s="19"/>
      <c r="C554" s="20"/>
      <c r="D554" s="12"/>
      <c r="E554" s="25"/>
      <c r="F554" s="27"/>
      <c r="G554" s="27"/>
      <c r="H554" s="31"/>
      <c r="I554" s="31"/>
      <c r="J554" s="31"/>
      <c r="K554" s="31"/>
      <c r="L554" s="31"/>
      <c r="M554" s="31"/>
      <c r="N554" s="31"/>
      <c r="O554" s="31"/>
      <c r="P554" s="31"/>
      <c r="Q554" s="31"/>
      <c r="R554" s="31"/>
      <c r="S554" s="31"/>
    </row>
    <row r="555" spans="1:21" x14ac:dyDescent="0.25">
      <c r="A555" s="21" t="s">
        <v>4</v>
      </c>
      <c r="B555" s="22" t="s">
        <v>92</v>
      </c>
      <c r="C555" s="23" t="s">
        <v>965</v>
      </c>
      <c r="D555" s="24" t="s">
        <v>60</v>
      </c>
      <c r="E555" s="25"/>
      <c r="F555" s="26">
        <v>37</v>
      </c>
      <c r="G555" s="27"/>
      <c r="H555" s="28"/>
      <c r="I555" s="28"/>
      <c r="J555" s="28"/>
      <c r="K555" s="8"/>
      <c r="L555" s="28"/>
      <c r="M555" s="28"/>
      <c r="N555" s="28"/>
      <c r="O555" s="28"/>
      <c r="P555" s="28"/>
      <c r="Q555" s="28"/>
      <c r="R555" s="28"/>
      <c r="S555" s="28"/>
      <c r="U555" s="29">
        <f>(H555+I555+J555+K555+L555+M555+N555+O555+P555+Q555+R555+S555)*102</f>
        <v>0</v>
      </c>
    </row>
    <row r="556" spans="1:21" x14ac:dyDescent="0.25">
      <c r="A556" s="21" t="s">
        <v>4</v>
      </c>
      <c r="B556" s="22" t="s">
        <v>57</v>
      </c>
      <c r="C556" s="23" t="s">
        <v>966</v>
      </c>
      <c r="D556" s="24" t="s">
        <v>61</v>
      </c>
      <c r="E556" s="25"/>
      <c r="F556" s="26">
        <v>37</v>
      </c>
      <c r="G556" s="27"/>
      <c r="H556" s="28"/>
      <c r="I556" s="28"/>
      <c r="J556" s="28"/>
      <c r="K556" s="8"/>
      <c r="L556" s="28"/>
      <c r="M556" s="28"/>
      <c r="N556" s="28"/>
      <c r="O556" s="28"/>
      <c r="P556" s="28"/>
      <c r="Q556" s="28"/>
      <c r="R556" s="28"/>
      <c r="S556" s="28"/>
      <c r="U556" s="29">
        <f>(H556+I556+J556+K556+L556+M556+N556+O556+P556+Q556+R556+S556)*40</f>
        <v>0</v>
      </c>
    </row>
    <row r="557" spans="1:21" x14ac:dyDescent="0.25">
      <c r="A557" s="21" t="s">
        <v>4</v>
      </c>
      <c r="B557" s="22" t="s">
        <v>56</v>
      </c>
      <c r="C557" s="23" t="s">
        <v>966</v>
      </c>
      <c r="D557" s="24" t="s">
        <v>60</v>
      </c>
      <c r="E557" s="25"/>
      <c r="F557" s="26">
        <v>37</v>
      </c>
      <c r="G557" s="27"/>
      <c r="H557" s="28"/>
      <c r="I557" s="28"/>
      <c r="J557" s="28"/>
      <c r="K557" s="8"/>
      <c r="L557" s="28"/>
      <c r="M557" s="28"/>
      <c r="N557" s="28"/>
      <c r="O557" s="28"/>
      <c r="P557" s="28"/>
      <c r="Q557" s="28"/>
      <c r="R557" s="28"/>
      <c r="S557" s="28"/>
      <c r="U557" s="29">
        <f t="shared" ref="U557:U558" si="56">(H557+I557+J557+K557+L557+M557+N557+O557+P557+Q557+R557+S557)*102</f>
        <v>0</v>
      </c>
    </row>
    <row r="558" spans="1:21" x14ac:dyDescent="0.25">
      <c r="A558" s="21" t="s">
        <v>4</v>
      </c>
      <c r="B558" s="22" t="s">
        <v>91</v>
      </c>
      <c r="C558" s="23" t="s">
        <v>967</v>
      </c>
      <c r="D558" s="24" t="s">
        <v>60</v>
      </c>
      <c r="E558" s="25"/>
      <c r="F558" s="26">
        <v>37</v>
      </c>
      <c r="G558" s="27"/>
      <c r="H558" s="28"/>
      <c r="I558" s="28"/>
      <c r="J558" s="28"/>
      <c r="K558" s="8"/>
      <c r="L558" s="28"/>
      <c r="M558" s="28"/>
      <c r="N558" s="28"/>
      <c r="O558" s="28"/>
      <c r="P558" s="28"/>
      <c r="Q558" s="28"/>
      <c r="R558" s="28"/>
      <c r="S558" s="28"/>
      <c r="U558" s="29">
        <f t="shared" si="56"/>
        <v>0</v>
      </c>
    </row>
    <row r="559" spans="1:21" x14ac:dyDescent="0.25">
      <c r="A559" s="21" t="s">
        <v>4</v>
      </c>
      <c r="B559" s="22" t="s">
        <v>53</v>
      </c>
      <c r="C559" s="23" t="s">
        <v>968</v>
      </c>
      <c r="D559" s="24" t="s">
        <v>61</v>
      </c>
      <c r="E559" s="25"/>
      <c r="F559" s="26">
        <v>37</v>
      </c>
      <c r="G559" s="27"/>
      <c r="H559" s="28"/>
      <c r="I559" s="28"/>
      <c r="J559" s="28"/>
      <c r="K559" s="8"/>
      <c r="L559" s="28"/>
      <c r="M559" s="28"/>
      <c r="N559" s="28"/>
      <c r="O559" s="28"/>
      <c r="P559" s="28"/>
      <c r="Q559" s="28"/>
      <c r="R559" s="28"/>
      <c r="S559" s="28"/>
      <c r="U559" s="29">
        <f>(H559+I559+J559+K559+L559+M559+N559+O559+P559+Q559+R559+S559)*40</f>
        <v>0</v>
      </c>
    </row>
    <row r="560" spans="1:21" x14ac:dyDescent="0.25">
      <c r="A560" s="21" t="s">
        <v>4</v>
      </c>
      <c r="B560" s="22" t="s">
        <v>52</v>
      </c>
      <c r="C560" s="23" t="s">
        <v>968</v>
      </c>
      <c r="D560" s="24" t="s">
        <v>60</v>
      </c>
      <c r="E560" s="25"/>
      <c r="F560" s="26">
        <v>37</v>
      </c>
      <c r="G560" s="27"/>
      <c r="H560" s="28"/>
      <c r="I560" s="28"/>
      <c r="J560" s="28"/>
      <c r="K560" s="8"/>
      <c r="L560" s="28"/>
      <c r="M560" s="28"/>
      <c r="N560" s="28"/>
      <c r="O560" s="28"/>
      <c r="P560" s="28"/>
      <c r="Q560" s="28"/>
      <c r="R560" s="28"/>
      <c r="S560" s="28"/>
      <c r="U560" s="29">
        <f>(H560+I560+J560+K560+L560+M560+N560+O560+P560+Q560+R560+S560)*102</f>
        <v>0</v>
      </c>
    </row>
    <row r="561" spans="1:21" x14ac:dyDescent="0.25">
      <c r="A561" s="21" t="s">
        <v>4</v>
      </c>
      <c r="B561" s="22" t="s">
        <v>55</v>
      </c>
      <c r="C561" s="23" t="s">
        <v>969</v>
      </c>
      <c r="D561" s="24" t="s">
        <v>61</v>
      </c>
      <c r="E561" s="25"/>
      <c r="F561" s="26">
        <v>37</v>
      </c>
      <c r="G561" s="27"/>
      <c r="H561" s="28"/>
      <c r="I561" s="28"/>
      <c r="J561" s="28"/>
      <c r="K561" s="8"/>
      <c r="L561" s="28"/>
      <c r="M561" s="28"/>
      <c r="N561" s="28"/>
      <c r="O561" s="28"/>
      <c r="P561" s="28"/>
      <c r="Q561" s="28"/>
      <c r="R561" s="28"/>
      <c r="S561" s="28"/>
      <c r="U561" s="29">
        <f>(H561+I561+J561+K561+L561+M561+N561+O561+P561+Q561+R561+S561)*40</f>
        <v>0</v>
      </c>
    </row>
    <row r="562" spans="1:21" x14ac:dyDescent="0.25">
      <c r="A562" s="21" t="s">
        <v>4</v>
      </c>
      <c r="B562" s="22" t="s">
        <v>54</v>
      </c>
      <c r="C562" s="23" t="s">
        <v>969</v>
      </c>
      <c r="D562" s="24" t="s">
        <v>60</v>
      </c>
      <c r="E562" s="25"/>
      <c r="F562" s="26">
        <v>37</v>
      </c>
      <c r="G562" s="27"/>
      <c r="H562" s="28"/>
      <c r="I562" s="28"/>
      <c r="J562" s="28"/>
      <c r="K562" s="8"/>
      <c r="L562" s="28"/>
      <c r="M562" s="28"/>
      <c r="N562" s="28"/>
      <c r="O562" s="28"/>
      <c r="P562" s="28"/>
      <c r="Q562" s="28"/>
      <c r="R562" s="28"/>
      <c r="S562" s="28"/>
      <c r="U562" s="29">
        <f>(H562+I562+J562+K562+L562+M562+N562+O562+P562+Q562+R562+S562)*102</f>
        <v>0</v>
      </c>
    </row>
    <row r="563" spans="1:21" s="2" customFormat="1" x14ac:dyDescent="0.25">
      <c r="A563" s="30"/>
      <c r="B563" s="19"/>
      <c r="C563" s="20"/>
      <c r="D563" s="12"/>
      <c r="E563" s="25"/>
      <c r="F563" s="27"/>
      <c r="G563" s="27"/>
      <c r="H563" s="31"/>
      <c r="I563" s="31"/>
      <c r="J563" s="31"/>
      <c r="K563" s="31"/>
      <c r="L563" s="31"/>
      <c r="M563" s="31"/>
      <c r="N563" s="31"/>
      <c r="O563" s="31"/>
      <c r="P563" s="31"/>
      <c r="Q563" s="31"/>
      <c r="R563" s="31"/>
      <c r="S563" s="31"/>
    </row>
    <row r="564" spans="1:21" x14ac:dyDescent="0.25">
      <c r="A564" s="32" t="s">
        <v>64</v>
      </c>
      <c r="B564" s="22" t="s">
        <v>432</v>
      </c>
      <c r="C564" s="23" t="s">
        <v>1057</v>
      </c>
      <c r="D564" s="24" t="s">
        <v>706</v>
      </c>
      <c r="E564" s="25"/>
      <c r="F564" s="26" t="s">
        <v>905</v>
      </c>
      <c r="G564" s="27"/>
      <c r="H564" s="8"/>
      <c r="I564" s="8"/>
      <c r="J564" s="8"/>
      <c r="K564" s="8"/>
      <c r="L564" s="8"/>
      <c r="M564" s="28"/>
      <c r="N564" s="8"/>
      <c r="O564" s="28"/>
      <c r="P564" s="8"/>
      <c r="Q564" s="28"/>
      <c r="R564" s="28"/>
      <c r="S564" s="8"/>
      <c r="U564" s="29">
        <f t="shared" ref="U564:U570" si="57">(H564+I564+J564+K564+L564+M564+N564+O564+P564+Q564+R564+S564)*288</f>
        <v>0</v>
      </c>
    </row>
    <row r="565" spans="1:21" x14ac:dyDescent="0.25">
      <c r="A565" s="32" t="s">
        <v>64</v>
      </c>
      <c r="B565" s="22" t="s">
        <v>433</v>
      </c>
      <c r="C565" s="23" t="s">
        <v>1058</v>
      </c>
      <c r="D565" s="24" t="s">
        <v>706</v>
      </c>
      <c r="E565" s="25"/>
      <c r="F565" s="26" t="s">
        <v>905</v>
      </c>
      <c r="G565" s="27"/>
      <c r="H565" s="8"/>
      <c r="I565" s="8"/>
      <c r="J565" s="8"/>
      <c r="K565" s="8"/>
      <c r="L565" s="8"/>
      <c r="M565" s="28"/>
      <c r="N565" s="8"/>
      <c r="O565" s="28"/>
      <c r="P565" s="8"/>
      <c r="Q565" s="28"/>
      <c r="R565" s="28"/>
      <c r="S565" s="8"/>
      <c r="U565" s="29">
        <f t="shared" si="57"/>
        <v>0</v>
      </c>
    </row>
    <row r="566" spans="1:21" x14ac:dyDescent="0.25">
      <c r="A566" s="32" t="s">
        <v>64</v>
      </c>
      <c r="B566" s="22" t="s">
        <v>434</v>
      </c>
      <c r="C566" s="23" t="s">
        <v>1059</v>
      </c>
      <c r="D566" s="24" t="s">
        <v>706</v>
      </c>
      <c r="E566" s="25"/>
      <c r="F566" s="26" t="s">
        <v>905</v>
      </c>
      <c r="G566" s="27"/>
      <c r="H566" s="8"/>
      <c r="I566" s="8"/>
      <c r="J566" s="8"/>
      <c r="K566" s="8"/>
      <c r="L566" s="8"/>
      <c r="M566" s="28"/>
      <c r="N566" s="8"/>
      <c r="O566" s="28"/>
      <c r="P566" s="8"/>
      <c r="Q566" s="28"/>
      <c r="R566" s="28"/>
      <c r="S566" s="8"/>
      <c r="U566" s="29">
        <f t="shared" si="57"/>
        <v>0</v>
      </c>
    </row>
    <row r="567" spans="1:21" x14ac:dyDescent="0.25">
      <c r="A567" s="32" t="s">
        <v>64</v>
      </c>
      <c r="B567" s="22" t="s">
        <v>435</v>
      </c>
      <c r="C567" s="23" t="s">
        <v>1060</v>
      </c>
      <c r="D567" s="24" t="s">
        <v>706</v>
      </c>
      <c r="E567" s="25"/>
      <c r="F567" s="26" t="s">
        <v>905</v>
      </c>
      <c r="G567" s="27"/>
      <c r="H567" s="8"/>
      <c r="I567" s="8"/>
      <c r="J567" s="8"/>
      <c r="K567" s="8"/>
      <c r="L567" s="8"/>
      <c r="M567" s="28"/>
      <c r="N567" s="8"/>
      <c r="O567" s="28"/>
      <c r="P567" s="8"/>
      <c r="Q567" s="28"/>
      <c r="R567" s="28"/>
      <c r="S567" s="8"/>
      <c r="U567" s="29">
        <f t="shared" si="57"/>
        <v>0</v>
      </c>
    </row>
    <row r="568" spans="1:21" x14ac:dyDescent="0.25">
      <c r="A568" s="32" t="s">
        <v>64</v>
      </c>
      <c r="B568" s="22" t="s">
        <v>436</v>
      </c>
      <c r="C568" s="23" t="s">
        <v>1061</v>
      </c>
      <c r="D568" s="24" t="s">
        <v>706</v>
      </c>
      <c r="E568" s="25"/>
      <c r="F568" s="26" t="s">
        <v>905</v>
      </c>
      <c r="G568" s="27"/>
      <c r="H568" s="8"/>
      <c r="I568" s="8"/>
      <c r="J568" s="8"/>
      <c r="K568" s="8"/>
      <c r="L568" s="8"/>
      <c r="M568" s="28"/>
      <c r="N568" s="8"/>
      <c r="O568" s="28"/>
      <c r="P568" s="8"/>
      <c r="Q568" s="28"/>
      <c r="R568" s="28"/>
      <c r="S568" s="8"/>
      <c r="U568" s="29">
        <f t="shared" si="57"/>
        <v>0</v>
      </c>
    </row>
    <row r="569" spans="1:21" x14ac:dyDescent="0.25">
      <c r="A569" s="32" t="s">
        <v>64</v>
      </c>
      <c r="B569" s="22" t="s">
        <v>437</v>
      </c>
      <c r="C569" s="23" t="s">
        <v>1062</v>
      </c>
      <c r="D569" s="24" t="s">
        <v>706</v>
      </c>
      <c r="E569" s="25"/>
      <c r="F569" s="26" t="s">
        <v>905</v>
      </c>
      <c r="G569" s="27"/>
      <c r="H569" s="8"/>
      <c r="I569" s="8"/>
      <c r="J569" s="8"/>
      <c r="K569" s="8"/>
      <c r="L569" s="8"/>
      <c r="M569" s="28"/>
      <c r="N569" s="8"/>
      <c r="O569" s="28"/>
      <c r="P569" s="8"/>
      <c r="Q569" s="28"/>
      <c r="R569" s="28"/>
      <c r="S569" s="8"/>
      <c r="U569" s="29">
        <f t="shared" si="57"/>
        <v>0</v>
      </c>
    </row>
    <row r="570" spans="1:21" x14ac:dyDescent="0.25">
      <c r="A570" s="32" t="s">
        <v>64</v>
      </c>
      <c r="B570" s="22" t="s">
        <v>438</v>
      </c>
      <c r="C570" s="23" t="s">
        <v>1063</v>
      </c>
      <c r="D570" s="24" t="s">
        <v>706</v>
      </c>
      <c r="E570" s="25"/>
      <c r="F570" s="26" t="s">
        <v>905</v>
      </c>
      <c r="G570" s="27"/>
      <c r="H570" s="8"/>
      <c r="I570" s="8"/>
      <c r="J570" s="8"/>
      <c r="K570" s="8"/>
      <c r="L570" s="8"/>
      <c r="M570" s="28"/>
      <c r="N570" s="8"/>
      <c r="O570" s="28"/>
      <c r="P570" s="8"/>
      <c r="Q570" s="28"/>
      <c r="R570" s="28"/>
      <c r="S570" s="8"/>
      <c r="U570" s="29">
        <f t="shared" si="57"/>
        <v>0</v>
      </c>
    </row>
    <row r="571" spans="1:21" s="2" customFormat="1" x14ac:dyDescent="0.25">
      <c r="A571" s="33"/>
      <c r="B571" s="19"/>
      <c r="C571" s="20"/>
      <c r="D571" s="12"/>
      <c r="E571" s="25"/>
      <c r="F571" s="27"/>
      <c r="G571" s="27"/>
      <c r="H571" s="31"/>
      <c r="I571" s="31"/>
      <c r="J571" s="31"/>
      <c r="K571" s="31"/>
      <c r="L571" s="31"/>
      <c r="M571" s="31"/>
      <c r="N571" s="31"/>
      <c r="O571" s="31"/>
      <c r="P571" s="31"/>
      <c r="Q571" s="31"/>
      <c r="R571" s="31"/>
      <c r="S571" s="31"/>
    </row>
    <row r="572" spans="1:21" x14ac:dyDescent="0.25">
      <c r="A572" s="32" t="s">
        <v>64</v>
      </c>
      <c r="B572" s="22" t="s">
        <v>414</v>
      </c>
      <c r="C572" s="23" t="s">
        <v>865</v>
      </c>
      <c r="D572" s="24" t="s">
        <v>706</v>
      </c>
      <c r="E572" s="25"/>
      <c r="F572" s="26" t="s">
        <v>905</v>
      </c>
      <c r="G572" s="27"/>
      <c r="H572" s="8"/>
      <c r="I572" s="8"/>
      <c r="J572" s="8"/>
      <c r="K572" s="8"/>
      <c r="L572" s="8"/>
      <c r="M572" s="28"/>
      <c r="N572" s="8"/>
      <c r="O572" s="28"/>
      <c r="P572" s="8"/>
      <c r="Q572" s="28"/>
      <c r="R572" s="28"/>
      <c r="S572" s="8"/>
      <c r="U572" s="29">
        <f t="shared" ref="U572:U590" si="58">(H572+I572+J572+K572+L572+M572+N572+O572+P572+Q572+R572+S572)*288</f>
        <v>0</v>
      </c>
    </row>
    <row r="573" spans="1:21" x14ac:dyDescent="0.25">
      <c r="A573" s="32" t="s">
        <v>64</v>
      </c>
      <c r="B573" s="22" t="s">
        <v>415</v>
      </c>
      <c r="C573" s="23" t="s">
        <v>663</v>
      </c>
      <c r="D573" s="24" t="s">
        <v>706</v>
      </c>
      <c r="E573" s="25"/>
      <c r="F573" s="26" t="s">
        <v>905</v>
      </c>
      <c r="G573" s="27"/>
      <c r="H573" s="8"/>
      <c r="I573" s="8"/>
      <c r="J573" s="8"/>
      <c r="K573" s="8"/>
      <c r="L573" s="8"/>
      <c r="M573" s="28"/>
      <c r="N573" s="8"/>
      <c r="O573" s="28"/>
      <c r="P573" s="8"/>
      <c r="Q573" s="28"/>
      <c r="R573" s="28"/>
      <c r="S573" s="8"/>
      <c r="U573" s="29">
        <f t="shared" si="58"/>
        <v>0</v>
      </c>
    </row>
    <row r="574" spans="1:21" x14ac:dyDescent="0.25">
      <c r="A574" s="32" t="s">
        <v>64</v>
      </c>
      <c r="B574" s="22" t="s">
        <v>416</v>
      </c>
      <c r="C574" s="23" t="s">
        <v>664</v>
      </c>
      <c r="D574" s="24" t="s">
        <v>706</v>
      </c>
      <c r="E574" s="25"/>
      <c r="F574" s="26" t="s">
        <v>905</v>
      </c>
      <c r="G574" s="27"/>
      <c r="H574" s="8"/>
      <c r="I574" s="8"/>
      <c r="J574" s="8"/>
      <c r="K574" s="8"/>
      <c r="L574" s="8"/>
      <c r="M574" s="28"/>
      <c r="N574" s="8"/>
      <c r="O574" s="28"/>
      <c r="P574" s="8"/>
      <c r="Q574" s="28"/>
      <c r="R574" s="28"/>
      <c r="S574" s="8"/>
      <c r="U574" s="29">
        <f t="shared" si="58"/>
        <v>0</v>
      </c>
    </row>
    <row r="575" spans="1:21" x14ac:dyDescent="0.25">
      <c r="A575" s="32" t="s">
        <v>64</v>
      </c>
      <c r="B575" s="22" t="s">
        <v>900</v>
      </c>
      <c r="C575" s="23" t="s">
        <v>665</v>
      </c>
      <c r="D575" s="24" t="s">
        <v>706</v>
      </c>
      <c r="E575" s="25"/>
      <c r="F575" s="26" t="s">
        <v>905</v>
      </c>
      <c r="G575" s="27"/>
      <c r="H575" s="8"/>
      <c r="I575" s="8"/>
      <c r="J575" s="8"/>
      <c r="K575" s="8"/>
      <c r="L575" s="8"/>
      <c r="M575" s="28"/>
      <c r="N575" s="8"/>
      <c r="O575" s="28"/>
      <c r="P575" s="8"/>
      <c r="Q575" s="28"/>
      <c r="R575" s="28"/>
      <c r="S575" s="8"/>
      <c r="U575" s="29">
        <f t="shared" si="58"/>
        <v>0</v>
      </c>
    </row>
    <row r="576" spans="1:21" x14ac:dyDescent="0.25">
      <c r="A576" s="32" t="s">
        <v>64</v>
      </c>
      <c r="B576" s="22" t="s">
        <v>417</v>
      </c>
      <c r="C576" s="23" t="s">
        <v>666</v>
      </c>
      <c r="D576" s="24" t="s">
        <v>706</v>
      </c>
      <c r="E576" s="25"/>
      <c r="F576" s="26" t="s">
        <v>905</v>
      </c>
      <c r="G576" s="27"/>
      <c r="H576" s="8"/>
      <c r="I576" s="8"/>
      <c r="J576" s="8"/>
      <c r="K576" s="8"/>
      <c r="L576" s="8"/>
      <c r="M576" s="28"/>
      <c r="N576" s="8"/>
      <c r="O576" s="28"/>
      <c r="P576" s="8"/>
      <c r="Q576" s="28"/>
      <c r="R576" s="28"/>
      <c r="S576" s="8"/>
      <c r="U576" s="29">
        <f t="shared" si="58"/>
        <v>0</v>
      </c>
    </row>
    <row r="577" spans="1:21" x14ac:dyDescent="0.25">
      <c r="A577" s="32" t="s">
        <v>64</v>
      </c>
      <c r="B577" s="22" t="s">
        <v>418</v>
      </c>
      <c r="C577" s="23" t="s">
        <v>667</v>
      </c>
      <c r="D577" s="24" t="s">
        <v>706</v>
      </c>
      <c r="E577" s="25"/>
      <c r="F577" s="26" t="s">
        <v>905</v>
      </c>
      <c r="G577" s="27"/>
      <c r="H577" s="8"/>
      <c r="I577" s="8"/>
      <c r="J577" s="8"/>
      <c r="K577" s="8"/>
      <c r="L577" s="8"/>
      <c r="M577" s="28"/>
      <c r="N577" s="8"/>
      <c r="O577" s="28"/>
      <c r="P577" s="8"/>
      <c r="Q577" s="28"/>
      <c r="R577" s="28"/>
      <c r="S577" s="8"/>
      <c r="U577" s="29">
        <f t="shared" si="58"/>
        <v>0</v>
      </c>
    </row>
    <row r="578" spans="1:21" x14ac:dyDescent="0.25">
      <c r="A578" s="32" t="s">
        <v>64</v>
      </c>
      <c r="B578" s="22" t="s">
        <v>420</v>
      </c>
      <c r="C578" s="23" t="s">
        <v>919</v>
      </c>
      <c r="D578" s="24" t="s">
        <v>706</v>
      </c>
      <c r="E578" s="25"/>
      <c r="F578" s="26" t="s">
        <v>905</v>
      </c>
      <c r="G578" s="27"/>
      <c r="H578" s="8"/>
      <c r="I578" s="8"/>
      <c r="J578" s="8"/>
      <c r="K578" s="8"/>
      <c r="L578" s="8"/>
      <c r="M578" s="28"/>
      <c r="N578" s="8"/>
      <c r="O578" s="28"/>
      <c r="P578" s="8"/>
      <c r="Q578" s="28"/>
      <c r="R578" s="28"/>
      <c r="S578" s="8"/>
      <c r="U578" s="29">
        <f t="shared" si="58"/>
        <v>0</v>
      </c>
    </row>
    <row r="579" spans="1:21" x14ac:dyDescent="0.25">
      <c r="A579" s="32" t="s">
        <v>64</v>
      </c>
      <c r="B579" s="22" t="s">
        <v>419</v>
      </c>
      <c r="C579" s="23" t="s">
        <v>668</v>
      </c>
      <c r="D579" s="24" t="s">
        <v>706</v>
      </c>
      <c r="E579" s="25"/>
      <c r="F579" s="26" t="s">
        <v>905</v>
      </c>
      <c r="G579" s="27"/>
      <c r="H579" s="8"/>
      <c r="I579" s="8"/>
      <c r="J579" s="8"/>
      <c r="K579" s="8"/>
      <c r="L579" s="8"/>
      <c r="M579" s="28"/>
      <c r="N579" s="8"/>
      <c r="O579" s="28"/>
      <c r="P579" s="8"/>
      <c r="Q579" s="28"/>
      <c r="R579" s="28"/>
      <c r="S579" s="8"/>
      <c r="U579" s="29">
        <f t="shared" si="58"/>
        <v>0</v>
      </c>
    </row>
    <row r="580" spans="1:21" x14ac:dyDescent="0.25">
      <c r="A580" s="32" t="s">
        <v>64</v>
      </c>
      <c r="B580" s="22" t="s">
        <v>421</v>
      </c>
      <c r="C580" s="23" t="s">
        <v>669</v>
      </c>
      <c r="D580" s="24" t="s">
        <v>706</v>
      </c>
      <c r="E580" s="25"/>
      <c r="F580" s="26" t="s">
        <v>905</v>
      </c>
      <c r="G580" s="27"/>
      <c r="H580" s="8"/>
      <c r="I580" s="8"/>
      <c r="J580" s="8"/>
      <c r="K580" s="8"/>
      <c r="L580" s="8"/>
      <c r="M580" s="28"/>
      <c r="N580" s="8"/>
      <c r="O580" s="28"/>
      <c r="P580" s="8"/>
      <c r="Q580" s="28"/>
      <c r="R580" s="28"/>
      <c r="S580" s="8"/>
      <c r="U580" s="29">
        <f t="shared" si="58"/>
        <v>0</v>
      </c>
    </row>
    <row r="581" spans="1:21" x14ac:dyDescent="0.25">
      <c r="A581" s="32" t="s">
        <v>64</v>
      </c>
      <c r="B581" s="22" t="s">
        <v>422</v>
      </c>
      <c r="C581" s="23" t="s">
        <v>670</v>
      </c>
      <c r="D581" s="24" t="s">
        <v>706</v>
      </c>
      <c r="E581" s="25"/>
      <c r="F581" s="26" t="s">
        <v>905</v>
      </c>
      <c r="G581" s="27"/>
      <c r="H581" s="8"/>
      <c r="I581" s="8"/>
      <c r="J581" s="8"/>
      <c r="K581" s="8"/>
      <c r="L581" s="8"/>
      <c r="M581" s="28"/>
      <c r="N581" s="8"/>
      <c r="O581" s="28"/>
      <c r="P581" s="8"/>
      <c r="Q581" s="28"/>
      <c r="R581" s="28"/>
      <c r="S581" s="8"/>
      <c r="U581" s="29">
        <f t="shared" si="58"/>
        <v>0</v>
      </c>
    </row>
    <row r="582" spans="1:21" x14ac:dyDescent="0.25">
      <c r="A582" s="32" t="s">
        <v>64</v>
      </c>
      <c r="B582" s="22" t="s">
        <v>423</v>
      </c>
      <c r="C582" s="23" t="s">
        <v>672</v>
      </c>
      <c r="D582" s="24" t="s">
        <v>706</v>
      </c>
      <c r="E582" s="25"/>
      <c r="F582" s="26" t="s">
        <v>905</v>
      </c>
      <c r="G582" s="27"/>
      <c r="H582" s="8"/>
      <c r="I582" s="8"/>
      <c r="J582" s="8"/>
      <c r="K582" s="8"/>
      <c r="L582" s="8"/>
      <c r="M582" s="28"/>
      <c r="N582" s="8"/>
      <c r="O582" s="28"/>
      <c r="P582" s="8"/>
      <c r="Q582" s="28"/>
      <c r="R582" s="28"/>
      <c r="S582" s="8"/>
      <c r="U582" s="29">
        <f t="shared" si="58"/>
        <v>0</v>
      </c>
    </row>
    <row r="583" spans="1:21" x14ac:dyDescent="0.25">
      <c r="A583" s="32" t="s">
        <v>64</v>
      </c>
      <c r="B583" s="22" t="s">
        <v>424</v>
      </c>
      <c r="C583" s="23" t="s">
        <v>673</v>
      </c>
      <c r="D583" s="24" t="s">
        <v>706</v>
      </c>
      <c r="E583" s="25"/>
      <c r="F583" s="26" t="s">
        <v>905</v>
      </c>
      <c r="G583" s="27"/>
      <c r="H583" s="8"/>
      <c r="I583" s="8"/>
      <c r="J583" s="8"/>
      <c r="K583" s="8"/>
      <c r="L583" s="8"/>
      <c r="M583" s="28"/>
      <c r="N583" s="8"/>
      <c r="O583" s="28"/>
      <c r="P583" s="8"/>
      <c r="Q583" s="28"/>
      <c r="R583" s="28"/>
      <c r="S583" s="8"/>
      <c r="U583" s="29">
        <f t="shared" si="58"/>
        <v>0</v>
      </c>
    </row>
    <row r="584" spans="1:21" x14ac:dyDescent="0.25">
      <c r="A584" s="32" t="s">
        <v>64</v>
      </c>
      <c r="B584" s="22" t="s">
        <v>425</v>
      </c>
      <c r="C584" s="23" t="s">
        <v>674</v>
      </c>
      <c r="D584" s="24" t="s">
        <v>706</v>
      </c>
      <c r="E584" s="25"/>
      <c r="F584" s="26" t="s">
        <v>905</v>
      </c>
      <c r="G584" s="27"/>
      <c r="H584" s="8"/>
      <c r="I584" s="8"/>
      <c r="J584" s="8"/>
      <c r="K584" s="8"/>
      <c r="L584" s="8"/>
      <c r="M584" s="28"/>
      <c r="N584" s="8"/>
      <c r="O584" s="28"/>
      <c r="P584" s="8"/>
      <c r="Q584" s="28"/>
      <c r="R584" s="28"/>
      <c r="S584" s="8"/>
      <c r="U584" s="29">
        <f t="shared" si="58"/>
        <v>0</v>
      </c>
    </row>
    <row r="585" spans="1:21" x14ac:dyDescent="0.25">
      <c r="A585" s="32" t="s">
        <v>64</v>
      </c>
      <c r="B585" s="22" t="s">
        <v>426</v>
      </c>
      <c r="C585" s="23" t="s">
        <v>671</v>
      </c>
      <c r="D585" s="24" t="s">
        <v>706</v>
      </c>
      <c r="E585" s="25"/>
      <c r="F585" s="26" t="s">
        <v>905</v>
      </c>
      <c r="G585" s="27"/>
      <c r="H585" s="8"/>
      <c r="I585" s="8"/>
      <c r="J585" s="8"/>
      <c r="K585" s="8"/>
      <c r="L585" s="8"/>
      <c r="M585" s="28"/>
      <c r="N585" s="8"/>
      <c r="O585" s="28"/>
      <c r="P585" s="8"/>
      <c r="Q585" s="28"/>
      <c r="R585" s="28"/>
      <c r="S585" s="8"/>
      <c r="U585" s="29">
        <f t="shared" si="58"/>
        <v>0</v>
      </c>
    </row>
    <row r="586" spans="1:21" x14ac:dyDescent="0.25">
      <c r="A586" s="32" t="s">
        <v>64</v>
      </c>
      <c r="B586" s="22" t="s">
        <v>427</v>
      </c>
      <c r="C586" s="23" t="s">
        <v>864</v>
      </c>
      <c r="D586" s="24" t="s">
        <v>706</v>
      </c>
      <c r="E586" s="25"/>
      <c r="F586" s="26" t="s">
        <v>905</v>
      </c>
      <c r="G586" s="27"/>
      <c r="H586" s="8"/>
      <c r="I586" s="8"/>
      <c r="J586" s="8"/>
      <c r="K586" s="8"/>
      <c r="L586" s="8"/>
      <c r="M586" s="28"/>
      <c r="N586" s="8"/>
      <c r="O586" s="28"/>
      <c r="P586" s="8"/>
      <c r="Q586" s="28"/>
      <c r="R586" s="28"/>
      <c r="S586" s="8"/>
      <c r="U586" s="29">
        <f t="shared" si="58"/>
        <v>0</v>
      </c>
    </row>
    <row r="587" spans="1:21" x14ac:dyDescent="0.25">
      <c r="A587" s="32" t="s">
        <v>64</v>
      </c>
      <c r="B587" s="22" t="s">
        <v>428</v>
      </c>
      <c r="C587" s="23" t="s">
        <v>675</v>
      </c>
      <c r="D587" s="24" t="s">
        <v>706</v>
      </c>
      <c r="E587" s="25"/>
      <c r="F587" s="26" t="s">
        <v>905</v>
      </c>
      <c r="G587" s="27"/>
      <c r="H587" s="8"/>
      <c r="I587" s="8"/>
      <c r="J587" s="8"/>
      <c r="K587" s="8"/>
      <c r="L587" s="8"/>
      <c r="M587" s="28"/>
      <c r="N587" s="8"/>
      <c r="O587" s="28"/>
      <c r="P587" s="8"/>
      <c r="Q587" s="28"/>
      <c r="R587" s="28"/>
      <c r="S587" s="8"/>
      <c r="U587" s="29">
        <f t="shared" si="58"/>
        <v>0</v>
      </c>
    </row>
    <row r="588" spans="1:21" x14ac:dyDescent="0.25">
      <c r="A588" s="32" t="s">
        <v>64</v>
      </c>
      <c r="B588" s="22" t="s">
        <v>429</v>
      </c>
      <c r="C588" s="23" t="s">
        <v>676</v>
      </c>
      <c r="D588" s="24" t="s">
        <v>706</v>
      </c>
      <c r="E588" s="25"/>
      <c r="F588" s="26" t="s">
        <v>905</v>
      </c>
      <c r="G588" s="27"/>
      <c r="H588" s="8"/>
      <c r="I588" s="8"/>
      <c r="J588" s="8"/>
      <c r="K588" s="8"/>
      <c r="L588" s="8"/>
      <c r="M588" s="28"/>
      <c r="N588" s="8"/>
      <c r="O588" s="28"/>
      <c r="P588" s="8"/>
      <c r="Q588" s="28"/>
      <c r="R588" s="28"/>
      <c r="S588" s="8"/>
      <c r="U588" s="29">
        <f t="shared" si="58"/>
        <v>0</v>
      </c>
    </row>
    <row r="589" spans="1:21" x14ac:dyDescent="0.25">
      <c r="A589" s="32" t="s">
        <v>64</v>
      </c>
      <c r="B589" s="22" t="s">
        <v>430</v>
      </c>
      <c r="C589" s="23" t="s">
        <v>677</v>
      </c>
      <c r="D589" s="24" t="s">
        <v>706</v>
      </c>
      <c r="E589" s="25"/>
      <c r="F589" s="26" t="s">
        <v>905</v>
      </c>
      <c r="G589" s="27"/>
      <c r="H589" s="8"/>
      <c r="I589" s="8"/>
      <c r="J589" s="8"/>
      <c r="K589" s="8"/>
      <c r="L589" s="8"/>
      <c r="M589" s="28"/>
      <c r="N589" s="8"/>
      <c r="O589" s="28"/>
      <c r="P589" s="8"/>
      <c r="Q589" s="28"/>
      <c r="R589" s="28"/>
      <c r="S589" s="8"/>
      <c r="U589" s="29">
        <f t="shared" si="58"/>
        <v>0</v>
      </c>
    </row>
    <row r="590" spans="1:21" x14ac:dyDescent="0.25">
      <c r="A590" s="32" t="s">
        <v>64</v>
      </c>
      <c r="B590" s="22" t="s">
        <v>431</v>
      </c>
      <c r="C590" s="23" t="s">
        <v>678</v>
      </c>
      <c r="D590" s="24" t="s">
        <v>706</v>
      </c>
      <c r="E590" s="25"/>
      <c r="F590" s="26" t="s">
        <v>905</v>
      </c>
      <c r="G590" s="27"/>
      <c r="H590" s="8"/>
      <c r="I590" s="8"/>
      <c r="J590" s="8"/>
      <c r="K590" s="8"/>
      <c r="L590" s="8"/>
      <c r="M590" s="28"/>
      <c r="N590" s="8"/>
      <c r="O590" s="28"/>
      <c r="P590" s="8"/>
      <c r="Q590" s="28"/>
      <c r="R590" s="28"/>
      <c r="S590" s="8"/>
      <c r="U590" s="29">
        <f t="shared" si="58"/>
        <v>0</v>
      </c>
    </row>
    <row r="591" spans="1:21" s="2" customFormat="1" x14ac:dyDescent="0.25">
      <c r="A591" s="33"/>
      <c r="B591" s="19"/>
      <c r="C591" s="20"/>
      <c r="D591" s="12"/>
      <c r="E591" s="25"/>
      <c r="F591" s="27"/>
      <c r="G591" s="27"/>
      <c r="H591" s="31"/>
      <c r="I591" s="31"/>
      <c r="J591" s="31"/>
      <c r="K591" s="31"/>
      <c r="L591" s="31"/>
      <c r="M591" s="31"/>
      <c r="N591" s="31"/>
      <c r="O591" s="31"/>
      <c r="P591" s="31"/>
      <c r="Q591" s="31"/>
      <c r="R591" s="31"/>
      <c r="S591" s="31"/>
    </row>
    <row r="592" spans="1:21" x14ac:dyDescent="0.25">
      <c r="A592" s="32" t="s">
        <v>64</v>
      </c>
      <c r="B592" s="22" t="s">
        <v>439</v>
      </c>
      <c r="C592" s="23" t="s">
        <v>525</v>
      </c>
      <c r="D592" s="24" t="s">
        <v>705</v>
      </c>
      <c r="E592" s="25"/>
      <c r="F592" s="26" t="s">
        <v>905</v>
      </c>
      <c r="G592" s="27"/>
      <c r="H592" s="8"/>
      <c r="I592" s="8"/>
      <c r="J592" s="8"/>
      <c r="K592" s="8"/>
      <c r="L592" s="8"/>
      <c r="M592" s="28"/>
      <c r="N592" s="8"/>
      <c r="O592" s="28"/>
      <c r="P592" s="8"/>
      <c r="Q592" s="28"/>
      <c r="R592" s="28"/>
      <c r="S592" s="8"/>
      <c r="U592" s="29">
        <f t="shared" ref="U592:U594" si="59">(H592+I592+J592+K592+L592+M592+N592+O592+P592+Q592+R592+S592)*100</f>
        <v>0</v>
      </c>
    </row>
    <row r="593" spans="1:21" x14ac:dyDescent="0.25">
      <c r="A593" s="32" t="s">
        <v>64</v>
      </c>
      <c r="B593" s="22" t="s">
        <v>440</v>
      </c>
      <c r="C593" s="23" t="s">
        <v>526</v>
      </c>
      <c r="D593" s="24" t="s">
        <v>705</v>
      </c>
      <c r="E593" s="25"/>
      <c r="F593" s="26" t="s">
        <v>905</v>
      </c>
      <c r="G593" s="27"/>
      <c r="H593" s="8"/>
      <c r="I593" s="8"/>
      <c r="J593" s="8"/>
      <c r="K593" s="8"/>
      <c r="L593" s="8"/>
      <c r="M593" s="28"/>
      <c r="N593" s="8"/>
      <c r="O593" s="28"/>
      <c r="P593" s="8"/>
      <c r="Q593" s="28"/>
      <c r="R593" s="28"/>
      <c r="S593" s="8"/>
      <c r="U593" s="29">
        <f t="shared" si="59"/>
        <v>0</v>
      </c>
    </row>
    <row r="594" spans="1:21" x14ac:dyDescent="0.25">
      <c r="A594" s="32" t="s">
        <v>64</v>
      </c>
      <c r="B594" s="22" t="s">
        <v>441</v>
      </c>
      <c r="C594" s="23" t="s">
        <v>527</v>
      </c>
      <c r="D594" s="24" t="s">
        <v>705</v>
      </c>
      <c r="E594" s="25"/>
      <c r="F594" s="26" t="s">
        <v>905</v>
      </c>
      <c r="G594" s="27"/>
      <c r="H594" s="8"/>
      <c r="I594" s="8"/>
      <c r="J594" s="8"/>
      <c r="K594" s="8"/>
      <c r="L594" s="8"/>
      <c r="M594" s="28"/>
      <c r="N594" s="8"/>
      <c r="O594" s="28"/>
      <c r="P594" s="8"/>
      <c r="Q594" s="28"/>
      <c r="R594" s="28"/>
      <c r="S594" s="8"/>
      <c r="U594" s="29">
        <f t="shared" si="59"/>
        <v>0</v>
      </c>
    </row>
    <row r="595" spans="1:21" s="2" customFormat="1" x14ac:dyDescent="0.25">
      <c r="A595" s="33"/>
      <c r="B595" s="19"/>
      <c r="C595" s="20"/>
      <c r="D595" s="12"/>
      <c r="E595" s="25"/>
      <c r="F595" s="27"/>
      <c r="G595" s="27"/>
      <c r="H595" s="31"/>
      <c r="I595" s="31"/>
      <c r="J595" s="31"/>
      <c r="K595" s="31"/>
      <c r="L595" s="31"/>
      <c r="M595" s="31"/>
      <c r="N595" s="31"/>
      <c r="O595" s="31"/>
      <c r="P595" s="31"/>
      <c r="Q595" s="31"/>
      <c r="R595" s="31"/>
      <c r="S595" s="31"/>
    </row>
    <row r="596" spans="1:21" x14ac:dyDescent="0.25">
      <c r="A596" s="32" t="s">
        <v>64</v>
      </c>
      <c r="B596" s="22" t="s">
        <v>451</v>
      </c>
      <c r="C596" s="23" t="s">
        <v>679</v>
      </c>
      <c r="D596" s="24" t="s">
        <v>705</v>
      </c>
      <c r="E596" s="25"/>
      <c r="F596" s="26" t="s">
        <v>905</v>
      </c>
      <c r="G596" s="27"/>
      <c r="H596" s="8"/>
      <c r="I596" s="8"/>
      <c r="J596" s="8"/>
      <c r="K596" s="8"/>
      <c r="L596" s="8"/>
      <c r="M596" s="28"/>
      <c r="N596" s="8"/>
      <c r="O596" s="28"/>
      <c r="P596" s="8"/>
      <c r="Q596" s="28"/>
      <c r="R596" s="28"/>
      <c r="S596" s="8"/>
      <c r="U596" s="29">
        <f>(H596+I596+J596+K596+L596+M596+N596+O596+P596+Q596+R596+S596)*100</f>
        <v>0</v>
      </c>
    </row>
    <row r="597" spans="1:21" x14ac:dyDescent="0.25">
      <c r="A597" s="32" t="s">
        <v>64</v>
      </c>
      <c r="B597" s="22" t="s">
        <v>442</v>
      </c>
      <c r="C597" s="23" t="s">
        <v>679</v>
      </c>
      <c r="D597" s="24" t="s">
        <v>706</v>
      </c>
      <c r="E597" s="25"/>
      <c r="F597" s="26" t="s">
        <v>905</v>
      </c>
      <c r="G597" s="27"/>
      <c r="H597" s="8"/>
      <c r="I597" s="8"/>
      <c r="J597" s="8"/>
      <c r="K597" s="8"/>
      <c r="L597" s="8"/>
      <c r="M597" s="28"/>
      <c r="N597" s="8"/>
      <c r="O597" s="28"/>
      <c r="P597" s="8"/>
      <c r="Q597" s="28"/>
      <c r="R597" s="28"/>
      <c r="S597" s="8"/>
      <c r="U597" s="29">
        <f>(H597+I597+J597+K597+L597+M597+N597+O597+P597+Q597+R597+S597)*288</f>
        <v>0</v>
      </c>
    </row>
    <row r="598" spans="1:21" x14ac:dyDescent="0.25">
      <c r="A598" s="32" t="s">
        <v>64</v>
      </c>
      <c r="B598" s="22" t="s">
        <v>452</v>
      </c>
      <c r="C598" s="23" t="s">
        <v>680</v>
      </c>
      <c r="D598" s="24" t="s">
        <v>705</v>
      </c>
      <c r="E598" s="25"/>
      <c r="F598" s="26" t="s">
        <v>905</v>
      </c>
      <c r="G598" s="27"/>
      <c r="H598" s="8"/>
      <c r="I598" s="8"/>
      <c r="J598" s="8"/>
      <c r="K598" s="8"/>
      <c r="L598" s="8"/>
      <c r="M598" s="28"/>
      <c r="N598" s="8"/>
      <c r="O598" s="28"/>
      <c r="P598" s="8"/>
      <c r="Q598" s="28"/>
      <c r="R598" s="28"/>
      <c r="S598" s="8"/>
      <c r="U598" s="29">
        <f>(H598+I598+J598+K598+L598+M598+N598+O598+P598+Q598+R598+S598)*100</f>
        <v>0</v>
      </c>
    </row>
    <row r="599" spans="1:21" x14ac:dyDescent="0.25">
      <c r="A599" s="32" t="s">
        <v>64</v>
      </c>
      <c r="B599" s="22" t="s">
        <v>443</v>
      </c>
      <c r="C599" s="23" t="s">
        <v>680</v>
      </c>
      <c r="D599" s="24" t="s">
        <v>706</v>
      </c>
      <c r="E599" s="25"/>
      <c r="F599" s="26" t="s">
        <v>905</v>
      </c>
      <c r="G599" s="27"/>
      <c r="H599" s="8"/>
      <c r="I599" s="8"/>
      <c r="J599" s="8"/>
      <c r="K599" s="8"/>
      <c r="L599" s="8"/>
      <c r="M599" s="28"/>
      <c r="N599" s="8"/>
      <c r="O599" s="28"/>
      <c r="P599" s="8"/>
      <c r="Q599" s="28"/>
      <c r="R599" s="28"/>
      <c r="S599" s="8"/>
      <c r="U599" s="29">
        <f>(H599+I599+J599+K599+L599+M599+N599+O599+P599+Q599+R599+S599)*288</f>
        <v>0</v>
      </c>
    </row>
    <row r="600" spans="1:21" x14ac:dyDescent="0.25">
      <c r="A600" s="32" t="s">
        <v>64</v>
      </c>
      <c r="B600" s="22" t="s">
        <v>453</v>
      </c>
      <c r="C600" s="23" t="s">
        <v>681</v>
      </c>
      <c r="D600" s="24" t="s">
        <v>705</v>
      </c>
      <c r="E600" s="25"/>
      <c r="F600" s="26" t="s">
        <v>905</v>
      </c>
      <c r="G600" s="27"/>
      <c r="H600" s="8"/>
      <c r="I600" s="8"/>
      <c r="J600" s="8"/>
      <c r="K600" s="8"/>
      <c r="L600" s="8"/>
      <c r="M600" s="28"/>
      <c r="N600" s="8"/>
      <c r="O600" s="28"/>
      <c r="P600" s="8"/>
      <c r="Q600" s="28"/>
      <c r="R600" s="28"/>
      <c r="S600" s="8"/>
      <c r="U600" s="29">
        <f>(H600+I600+J600+K600+L600+M600+N600+O600+P600+Q600+R600+S600)*100</f>
        <v>0</v>
      </c>
    </row>
    <row r="601" spans="1:21" x14ac:dyDescent="0.25">
      <c r="A601" s="32" t="s">
        <v>64</v>
      </c>
      <c r="B601" s="22" t="s">
        <v>444</v>
      </c>
      <c r="C601" s="23" t="s">
        <v>681</v>
      </c>
      <c r="D601" s="24" t="s">
        <v>706</v>
      </c>
      <c r="E601" s="25"/>
      <c r="F601" s="26" t="s">
        <v>905</v>
      </c>
      <c r="G601" s="27"/>
      <c r="H601" s="8"/>
      <c r="I601" s="8"/>
      <c r="J601" s="8"/>
      <c r="K601" s="8"/>
      <c r="L601" s="8"/>
      <c r="M601" s="28"/>
      <c r="N601" s="8"/>
      <c r="O601" s="28"/>
      <c r="P601" s="8"/>
      <c r="Q601" s="28"/>
      <c r="R601" s="28"/>
      <c r="S601" s="8"/>
      <c r="U601" s="29">
        <f>(H601+I601+J601+K601+L601+M601+N601+O601+P601+Q601+R601+S601)*288</f>
        <v>0</v>
      </c>
    </row>
    <row r="602" spans="1:21" x14ac:dyDescent="0.25">
      <c r="A602" s="32" t="s">
        <v>64</v>
      </c>
      <c r="B602" s="22" t="s">
        <v>454</v>
      </c>
      <c r="C602" s="23" t="s">
        <v>683</v>
      </c>
      <c r="D602" s="24" t="s">
        <v>705</v>
      </c>
      <c r="E602" s="25"/>
      <c r="F602" s="26" t="s">
        <v>905</v>
      </c>
      <c r="G602" s="27"/>
      <c r="H602" s="8"/>
      <c r="I602" s="8"/>
      <c r="J602" s="8"/>
      <c r="K602" s="8"/>
      <c r="L602" s="8"/>
      <c r="M602" s="28"/>
      <c r="N602" s="8"/>
      <c r="O602" s="28"/>
      <c r="P602" s="8"/>
      <c r="Q602" s="28"/>
      <c r="R602" s="28"/>
      <c r="S602" s="8"/>
      <c r="U602" s="29">
        <f>(H602+I602+J602+K602+L602+M602+N602+O602+P602+Q602+R602+S602)*100</f>
        <v>0</v>
      </c>
    </row>
    <row r="603" spans="1:21" x14ac:dyDescent="0.25">
      <c r="A603" s="32" t="s">
        <v>64</v>
      </c>
      <c r="B603" s="22" t="s">
        <v>445</v>
      </c>
      <c r="C603" s="23" t="s">
        <v>683</v>
      </c>
      <c r="D603" s="24" t="s">
        <v>706</v>
      </c>
      <c r="E603" s="25"/>
      <c r="F603" s="26" t="s">
        <v>905</v>
      </c>
      <c r="G603" s="27"/>
      <c r="H603" s="8"/>
      <c r="I603" s="8"/>
      <c r="J603" s="8"/>
      <c r="K603" s="8"/>
      <c r="L603" s="8"/>
      <c r="M603" s="28"/>
      <c r="N603" s="8"/>
      <c r="O603" s="28"/>
      <c r="P603" s="8"/>
      <c r="Q603" s="28"/>
      <c r="R603" s="28"/>
      <c r="S603" s="8"/>
      <c r="U603" s="29">
        <f>(H603+I603+J603+K603+L603+M603+N603+O603+P603+Q603+R603+S603)*288</f>
        <v>0</v>
      </c>
    </row>
    <row r="604" spans="1:21" x14ac:dyDescent="0.25">
      <c r="A604" s="32" t="s">
        <v>64</v>
      </c>
      <c r="B604" s="22" t="s">
        <v>455</v>
      </c>
      <c r="C604" s="23" t="s">
        <v>684</v>
      </c>
      <c r="D604" s="24" t="s">
        <v>705</v>
      </c>
      <c r="E604" s="25"/>
      <c r="F604" s="26" t="s">
        <v>905</v>
      </c>
      <c r="G604" s="27"/>
      <c r="H604" s="8"/>
      <c r="I604" s="8"/>
      <c r="J604" s="8"/>
      <c r="K604" s="8"/>
      <c r="L604" s="8"/>
      <c r="M604" s="28"/>
      <c r="N604" s="8"/>
      <c r="O604" s="28"/>
      <c r="P604" s="8"/>
      <c r="Q604" s="28"/>
      <c r="R604" s="28"/>
      <c r="S604" s="8"/>
      <c r="U604" s="29">
        <f>(H604+I604+J604+K604+L604+M604+N604+O604+P604+Q604+R604+S604)*100</f>
        <v>0</v>
      </c>
    </row>
    <row r="605" spans="1:21" x14ac:dyDescent="0.25">
      <c r="A605" s="32" t="s">
        <v>64</v>
      </c>
      <c r="B605" s="22" t="s">
        <v>446</v>
      </c>
      <c r="C605" s="23" t="s">
        <v>685</v>
      </c>
      <c r="D605" s="24" t="s">
        <v>706</v>
      </c>
      <c r="E605" s="25"/>
      <c r="F605" s="26" t="s">
        <v>905</v>
      </c>
      <c r="G605" s="27"/>
      <c r="H605" s="8"/>
      <c r="I605" s="8"/>
      <c r="J605" s="8"/>
      <c r="K605" s="8"/>
      <c r="L605" s="8"/>
      <c r="M605" s="28"/>
      <c r="N605" s="8"/>
      <c r="O605" s="28"/>
      <c r="P605" s="8"/>
      <c r="Q605" s="28"/>
      <c r="R605" s="28"/>
      <c r="S605" s="8"/>
      <c r="U605" s="29">
        <f>(H605+I605+J605+K605+L605+M605+N605+O605+P605+Q605+R605+S605)*288</f>
        <v>0</v>
      </c>
    </row>
    <row r="606" spans="1:21" x14ac:dyDescent="0.25">
      <c r="A606" s="32" t="s">
        <v>64</v>
      </c>
      <c r="B606" s="22" t="s">
        <v>537</v>
      </c>
      <c r="C606" s="23" t="s">
        <v>686</v>
      </c>
      <c r="D606" s="24" t="s">
        <v>705</v>
      </c>
      <c r="E606" s="25"/>
      <c r="F606" s="26" t="s">
        <v>905</v>
      </c>
      <c r="G606" s="27"/>
      <c r="H606" s="8"/>
      <c r="I606" s="8"/>
      <c r="J606" s="8"/>
      <c r="K606" s="8"/>
      <c r="L606" s="8"/>
      <c r="M606" s="28"/>
      <c r="N606" s="8"/>
      <c r="O606" s="28"/>
      <c r="P606" s="8"/>
      <c r="Q606" s="28"/>
      <c r="R606" s="28"/>
      <c r="S606" s="8"/>
      <c r="U606" s="29">
        <f>(H606+I606+J606+K606+L606+M606+N606+O606+P606+Q606+R606+S606)*100</f>
        <v>0</v>
      </c>
    </row>
    <row r="607" spans="1:21" x14ac:dyDescent="0.25">
      <c r="A607" s="32" t="s">
        <v>64</v>
      </c>
      <c r="B607" s="22" t="s">
        <v>447</v>
      </c>
      <c r="C607" s="23" t="s">
        <v>686</v>
      </c>
      <c r="D607" s="24" t="s">
        <v>706</v>
      </c>
      <c r="E607" s="25"/>
      <c r="F607" s="26" t="s">
        <v>905</v>
      </c>
      <c r="G607" s="27"/>
      <c r="H607" s="8"/>
      <c r="I607" s="8"/>
      <c r="J607" s="8"/>
      <c r="K607" s="8"/>
      <c r="L607" s="8"/>
      <c r="M607" s="28"/>
      <c r="N607" s="8"/>
      <c r="O607" s="28"/>
      <c r="P607" s="8"/>
      <c r="Q607" s="28"/>
      <c r="R607" s="28"/>
      <c r="S607" s="8"/>
      <c r="U607" s="29">
        <f>(H607+I607+J607+K607+L607+M607+N607+O607+P607+Q607+R607+S607)*288</f>
        <v>0</v>
      </c>
    </row>
    <row r="608" spans="1:21" x14ac:dyDescent="0.25">
      <c r="A608" s="32" t="s">
        <v>64</v>
      </c>
      <c r="B608" s="22" t="s">
        <v>456</v>
      </c>
      <c r="C608" s="23" t="s">
        <v>687</v>
      </c>
      <c r="D608" s="24" t="s">
        <v>705</v>
      </c>
      <c r="E608" s="25"/>
      <c r="F608" s="26" t="s">
        <v>905</v>
      </c>
      <c r="G608" s="27"/>
      <c r="H608" s="8"/>
      <c r="I608" s="8"/>
      <c r="J608" s="8"/>
      <c r="K608" s="8"/>
      <c r="L608" s="8"/>
      <c r="M608" s="28"/>
      <c r="N608" s="8"/>
      <c r="O608" s="28"/>
      <c r="P608" s="8"/>
      <c r="Q608" s="28"/>
      <c r="R608" s="28"/>
      <c r="S608" s="8"/>
      <c r="U608" s="29">
        <f>(H608+I608+J608+K608+L608+M608+N608+O608+P608+Q608+R608+S608)*100</f>
        <v>0</v>
      </c>
    </row>
    <row r="609" spans="1:21" x14ac:dyDescent="0.25">
      <c r="A609" s="32" t="s">
        <v>64</v>
      </c>
      <c r="B609" s="22" t="s">
        <v>448</v>
      </c>
      <c r="C609" s="23" t="s">
        <v>688</v>
      </c>
      <c r="D609" s="24" t="s">
        <v>706</v>
      </c>
      <c r="E609" s="25"/>
      <c r="F609" s="26" t="s">
        <v>905</v>
      </c>
      <c r="G609" s="27"/>
      <c r="H609" s="8"/>
      <c r="I609" s="8"/>
      <c r="J609" s="8"/>
      <c r="K609" s="8"/>
      <c r="L609" s="8"/>
      <c r="M609" s="28"/>
      <c r="N609" s="8"/>
      <c r="O609" s="28"/>
      <c r="P609" s="8"/>
      <c r="Q609" s="28"/>
      <c r="R609" s="28"/>
      <c r="S609" s="8"/>
      <c r="U609" s="29">
        <f>(H609+I609+J609+K609+L609+M609+N609+O609+P609+Q609+R609+S609)*288</f>
        <v>0</v>
      </c>
    </row>
    <row r="610" spans="1:21" x14ac:dyDescent="0.25">
      <c r="A610" s="32" t="s">
        <v>64</v>
      </c>
      <c r="B610" s="22" t="s">
        <v>457</v>
      </c>
      <c r="C610" s="23" t="s">
        <v>866</v>
      </c>
      <c r="D610" s="24" t="s">
        <v>705</v>
      </c>
      <c r="E610" s="25"/>
      <c r="F610" s="26" t="s">
        <v>905</v>
      </c>
      <c r="G610" s="27"/>
      <c r="H610" s="8"/>
      <c r="I610" s="8"/>
      <c r="J610" s="8"/>
      <c r="K610" s="8"/>
      <c r="L610" s="8"/>
      <c r="M610" s="28"/>
      <c r="N610" s="8"/>
      <c r="O610" s="28"/>
      <c r="P610" s="8"/>
      <c r="Q610" s="28"/>
      <c r="R610" s="28"/>
      <c r="S610" s="8"/>
      <c r="U610" s="29">
        <f>(H610+I610+J610+K610+L610+M610+N610+O610+P610+Q610+R610+S610)*100</f>
        <v>0</v>
      </c>
    </row>
    <row r="611" spans="1:21" x14ac:dyDescent="0.25">
      <c r="A611" s="32" t="s">
        <v>64</v>
      </c>
      <c r="B611" s="22" t="s">
        <v>449</v>
      </c>
      <c r="C611" s="23" t="s">
        <v>866</v>
      </c>
      <c r="D611" s="24" t="s">
        <v>706</v>
      </c>
      <c r="E611" s="25"/>
      <c r="F611" s="26" t="s">
        <v>905</v>
      </c>
      <c r="G611" s="27"/>
      <c r="H611" s="8"/>
      <c r="I611" s="8"/>
      <c r="J611" s="8"/>
      <c r="K611" s="8"/>
      <c r="L611" s="8"/>
      <c r="M611" s="28"/>
      <c r="N611" s="8"/>
      <c r="O611" s="28"/>
      <c r="P611" s="8"/>
      <c r="Q611" s="28"/>
      <c r="R611" s="28"/>
      <c r="S611" s="8"/>
      <c r="U611" s="29">
        <f>(H611+I611+J611+K611+L611+M611+N611+O611+P611+Q611+R611+S611)*288</f>
        <v>0</v>
      </c>
    </row>
    <row r="612" spans="1:21" x14ac:dyDescent="0.25">
      <c r="A612" s="32" t="s">
        <v>64</v>
      </c>
      <c r="B612" s="22" t="s">
        <v>458</v>
      </c>
      <c r="C612" s="23" t="s">
        <v>682</v>
      </c>
      <c r="D612" s="24" t="s">
        <v>705</v>
      </c>
      <c r="E612" s="25"/>
      <c r="F612" s="26" t="s">
        <v>905</v>
      </c>
      <c r="G612" s="27"/>
      <c r="H612" s="8"/>
      <c r="I612" s="8"/>
      <c r="J612" s="8"/>
      <c r="K612" s="8"/>
      <c r="L612" s="8"/>
      <c r="M612" s="28"/>
      <c r="N612" s="8"/>
      <c r="O612" s="28"/>
      <c r="P612" s="8"/>
      <c r="Q612" s="28"/>
      <c r="R612" s="28"/>
      <c r="S612" s="8"/>
      <c r="U612" s="29">
        <f>(H612+I612+J612+K612+L612+M612+N612+O612+P612+Q612+R612+S612)*100</f>
        <v>0</v>
      </c>
    </row>
    <row r="613" spans="1:21" x14ac:dyDescent="0.25">
      <c r="A613" s="32" t="s">
        <v>64</v>
      </c>
      <c r="B613" s="22" t="s">
        <v>450</v>
      </c>
      <c r="C613" s="23" t="s">
        <v>682</v>
      </c>
      <c r="D613" s="24" t="s">
        <v>706</v>
      </c>
      <c r="E613" s="25"/>
      <c r="F613" s="26" t="s">
        <v>905</v>
      </c>
      <c r="G613" s="27"/>
      <c r="H613" s="8"/>
      <c r="I613" s="8"/>
      <c r="J613" s="8"/>
      <c r="K613" s="8"/>
      <c r="L613" s="8"/>
      <c r="M613" s="28"/>
      <c r="N613" s="8"/>
      <c r="O613" s="28"/>
      <c r="P613" s="8"/>
      <c r="Q613" s="28"/>
      <c r="R613" s="28"/>
      <c r="S613" s="8"/>
      <c r="U613" s="29">
        <f>(H613+I613+J613+K613+L613+M613+N613+O613+P613+Q613+R613+S613)*288</f>
        <v>0</v>
      </c>
    </row>
    <row r="614" spans="1:21" s="2" customFormat="1" x14ac:dyDescent="0.25">
      <c r="A614" s="33"/>
      <c r="B614" s="19"/>
      <c r="C614" s="20"/>
      <c r="D614" s="12"/>
      <c r="E614" s="25"/>
      <c r="F614" s="27"/>
      <c r="G614" s="27"/>
      <c r="H614" s="31"/>
      <c r="I614" s="31"/>
      <c r="J614" s="31"/>
      <c r="K614" s="31"/>
      <c r="L614" s="31"/>
      <c r="M614" s="31"/>
      <c r="N614" s="31"/>
      <c r="O614" s="31"/>
      <c r="P614" s="31"/>
      <c r="Q614" s="31"/>
      <c r="R614" s="31"/>
      <c r="S614" s="31"/>
    </row>
    <row r="615" spans="1:21" x14ac:dyDescent="0.25">
      <c r="A615" s="32" t="s">
        <v>64</v>
      </c>
      <c r="B615" s="22" t="s">
        <v>1136</v>
      </c>
      <c r="C615" s="23" t="s">
        <v>867</v>
      </c>
      <c r="D615" s="24" t="s">
        <v>705</v>
      </c>
      <c r="E615" s="25"/>
      <c r="F615" s="26" t="s">
        <v>905</v>
      </c>
      <c r="G615" s="27"/>
      <c r="H615" s="8"/>
      <c r="I615" s="8"/>
      <c r="J615" s="8"/>
      <c r="K615" s="8"/>
      <c r="L615" s="8"/>
      <c r="M615" s="28"/>
      <c r="N615" s="8"/>
      <c r="O615" s="28"/>
      <c r="P615" s="8"/>
      <c r="Q615" s="28"/>
      <c r="R615" s="28"/>
      <c r="S615" s="8"/>
      <c r="U615" s="29">
        <f>(H615+I615+J615+K615+L615+M615+N615+O615+P615+Q615+R615+S615)*100</f>
        <v>0</v>
      </c>
    </row>
    <row r="616" spans="1:21" s="2" customFormat="1" x14ac:dyDescent="0.25">
      <c r="A616" s="33"/>
      <c r="B616" s="19"/>
      <c r="C616" s="20"/>
      <c r="D616" s="12"/>
      <c r="E616" s="25"/>
      <c r="F616" s="27"/>
      <c r="G616" s="27"/>
      <c r="H616" s="31"/>
      <c r="I616" s="31"/>
      <c r="J616" s="31"/>
      <c r="K616" s="31"/>
      <c r="L616" s="31"/>
      <c r="M616" s="31"/>
      <c r="N616" s="31"/>
      <c r="O616" s="31"/>
      <c r="P616" s="31"/>
      <c r="Q616" s="31"/>
      <c r="R616" s="31"/>
      <c r="S616" s="31"/>
    </row>
    <row r="617" spans="1:21" x14ac:dyDescent="0.25">
      <c r="A617" s="32" t="s">
        <v>64</v>
      </c>
      <c r="B617" s="22" t="s">
        <v>460</v>
      </c>
      <c r="C617" s="23" t="s">
        <v>689</v>
      </c>
      <c r="D617" s="24" t="s">
        <v>706</v>
      </c>
      <c r="E617" s="25"/>
      <c r="F617" s="26" t="s">
        <v>905</v>
      </c>
      <c r="G617" s="27"/>
      <c r="H617" s="8"/>
      <c r="I617" s="8"/>
      <c r="J617" s="8"/>
      <c r="K617" s="8"/>
      <c r="L617" s="8"/>
      <c r="M617" s="28"/>
      <c r="N617" s="8"/>
      <c r="O617" s="28"/>
      <c r="P617" s="8"/>
      <c r="Q617" s="28"/>
      <c r="R617" s="28"/>
      <c r="S617" s="8"/>
      <c r="U617" s="29">
        <f t="shared" ref="U617:U621" si="60">(H617+I617+J617+K617+L617+M617+N617+O617+P617+Q617+R617+S617)*288</f>
        <v>0</v>
      </c>
    </row>
    <row r="618" spans="1:21" x14ac:dyDescent="0.25">
      <c r="A618" s="32" t="s">
        <v>64</v>
      </c>
      <c r="B618" s="22" t="s">
        <v>459</v>
      </c>
      <c r="C618" s="23" t="s">
        <v>690</v>
      </c>
      <c r="D618" s="24" t="s">
        <v>706</v>
      </c>
      <c r="E618" s="25"/>
      <c r="F618" s="26" t="s">
        <v>905</v>
      </c>
      <c r="G618" s="27"/>
      <c r="H618" s="8"/>
      <c r="I618" s="8"/>
      <c r="J618" s="8"/>
      <c r="K618" s="8"/>
      <c r="L618" s="8"/>
      <c r="M618" s="28"/>
      <c r="N618" s="8"/>
      <c r="O618" s="28"/>
      <c r="P618" s="8"/>
      <c r="Q618" s="28"/>
      <c r="R618" s="28"/>
      <c r="S618" s="8"/>
      <c r="U618" s="29">
        <f t="shared" si="60"/>
        <v>0</v>
      </c>
    </row>
    <row r="619" spans="1:21" x14ac:dyDescent="0.25">
      <c r="A619" s="32" t="s">
        <v>64</v>
      </c>
      <c r="B619" s="22" t="s">
        <v>461</v>
      </c>
      <c r="C619" s="23" t="s">
        <v>691</v>
      </c>
      <c r="D619" s="24" t="s">
        <v>706</v>
      </c>
      <c r="E619" s="25"/>
      <c r="F619" s="26" t="s">
        <v>905</v>
      </c>
      <c r="G619" s="27"/>
      <c r="H619" s="8"/>
      <c r="I619" s="8"/>
      <c r="J619" s="8"/>
      <c r="K619" s="8"/>
      <c r="L619" s="8"/>
      <c r="M619" s="28"/>
      <c r="N619" s="8"/>
      <c r="O619" s="28"/>
      <c r="P619" s="8"/>
      <c r="Q619" s="28"/>
      <c r="R619" s="28"/>
      <c r="S619" s="8"/>
      <c r="U619" s="29">
        <f t="shared" si="60"/>
        <v>0</v>
      </c>
    </row>
    <row r="620" spans="1:21" x14ac:dyDescent="0.25">
      <c r="A620" s="32" t="s">
        <v>64</v>
      </c>
      <c r="B620" s="22" t="s">
        <v>462</v>
      </c>
      <c r="C620" s="23" t="s">
        <v>692</v>
      </c>
      <c r="D620" s="24" t="s">
        <v>706</v>
      </c>
      <c r="E620" s="25"/>
      <c r="F620" s="26" t="s">
        <v>905</v>
      </c>
      <c r="G620" s="27"/>
      <c r="H620" s="8"/>
      <c r="I620" s="8"/>
      <c r="J620" s="8"/>
      <c r="K620" s="8"/>
      <c r="L620" s="8"/>
      <c r="M620" s="28"/>
      <c r="N620" s="8"/>
      <c r="O620" s="28"/>
      <c r="P620" s="8"/>
      <c r="Q620" s="28"/>
      <c r="R620" s="28"/>
      <c r="S620" s="8"/>
      <c r="U620" s="29">
        <f t="shared" si="60"/>
        <v>0</v>
      </c>
    </row>
    <row r="621" spans="1:21" x14ac:dyDescent="0.25">
      <c r="A621" s="32" t="s">
        <v>64</v>
      </c>
      <c r="B621" s="22" t="s">
        <v>1137</v>
      </c>
      <c r="C621" s="23" t="s">
        <v>1035</v>
      </c>
      <c r="D621" s="24" t="s">
        <v>706</v>
      </c>
      <c r="E621" s="25"/>
      <c r="F621" s="26" t="s">
        <v>905</v>
      </c>
      <c r="G621" s="27"/>
      <c r="H621" s="8"/>
      <c r="I621" s="8"/>
      <c r="J621" s="8"/>
      <c r="K621" s="8"/>
      <c r="L621" s="8"/>
      <c r="M621" s="28"/>
      <c r="N621" s="8"/>
      <c r="O621" s="28"/>
      <c r="P621" s="8"/>
      <c r="Q621" s="28"/>
      <c r="R621" s="28"/>
      <c r="S621" s="8"/>
      <c r="U621" s="29">
        <f t="shared" si="60"/>
        <v>0</v>
      </c>
    </row>
    <row r="622" spans="1:21" s="2" customFormat="1" x14ac:dyDescent="0.25">
      <c r="A622" s="33"/>
      <c r="B622" s="19"/>
      <c r="C622" s="20"/>
      <c r="D622" s="12"/>
      <c r="E622" s="25"/>
      <c r="F622" s="27"/>
      <c r="G622" s="27"/>
      <c r="H622" s="31"/>
      <c r="I622" s="31"/>
      <c r="J622" s="31"/>
      <c r="K622" s="31"/>
      <c r="L622" s="31"/>
      <c r="M622" s="31"/>
      <c r="N622" s="31"/>
      <c r="O622" s="31"/>
      <c r="P622" s="31"/>
      <c r="Q622" s="31"/>
      <c r="R622" s="31"/>
      <c r="S622" s="31"/>
    </row>
    <row r="623" spans="1:21" x14ac:dyDescent="0.25">
      <c r="A623" s="32" t="s">
        <v>64</v>
      </c>
      <c r="B623" s="22" t="s">
        <v>463</v>
      </c>
      <c r="C623" s="23" t="s">
        <v>693</v>
      </c>
      <c r="D623" s="24" t="s">
        <v>705</v>
      </c>
      <c r="E623" s="25"/>
      <c r="F623" s="26" t="s">
        <v>905</v>
      </c>
      <c r="G623" s="27"/>
      <c r="H623" s="8"/>
      <c r="I623" s="8"/>
      <c r="J623" s="8"/>
      <c r="K623" s="8"/>
      <c r="L623" s="8"/>
      <c r="M623" s="28"/>
      <c r="N623" s="8"/>
      <c r="O623" s="28"/>
      <c r="P623" s="8"/>
      <c r="Q623" s="28"/>
      <c r="R623" s="28"/>
      <c r="S623" s="8"/>
      <c r="U623" s="29">
        <f>(H623+I623+J623+K623+L623+M623+N623+O623+P623+Q623+R623+S623)*100</f>
        <v>0</v>
      </c>
    </row>
    <row r="624" spans="1:21" s="2" customFormat="1" x14ac:dyDescent="0.25">
      <c r="A624" s="33"/>
      <c r="B624" s="19"/>
      <c r="C624" s="20"/>
      <c r="D624" s="12"/>
      <c r="E624" s="25"/>
      <c r="F624" s="27"/>
      <c r="G624" s="27"/>
      <c r="H624" s="31"/>
      <c r="I624" s="31"/>
      <c r="J624" s="31"/>
      <c r="K624" s="31"/>
      <c r="L624" s="31"/>
      <c r="M624" s="31"/>
      <c r="N624" s="31"/>
      <c r="O624" s="31"/>
      <c r="P624" s="31"/>
      <c r="Q624" s="31"/>
      <c r="R624" s="31"/>
      <c r="S624" s="31"/>
    </row>
    <row r="625" spans="1:21" x14ac:dyDescent="0.25">
      <c r="A625" s="32" t="s">
        <v>64</v>
      </c>
      <c r="B625" s="22" t="s">
        <v>464</v>
      </c>
      <c r="C625" s="23" t="s">
        <v>922</v>
      </c>
      <c r="D625" s="24" t="s">
        <v>706</v>
      </c>
      <c r="E625" s="25"/>
      <c r="F625" s="26" t="s">
        <v>905</v>
      </c>
      <c r="G625" s="27"/>
      <c r="H625" s="28"/>
      <c r="I625" s="28"/>
      <c r="J625" s="28"/>
      <c r="K625" s="28"/>
      <c r="L625" s="28"/>
      <c r="M625" s="28"/>
      <c r="N625" s="8"/>
      <c r="O625" s="28"/>
      <c r="P625" s="8"/>
      <c r="Q625" s="28"/>
      <c r="R625" s="28"/>
      <c r="S625" s="8"/>
      <c r="U625" s="29">
        <f t="shared" ref="U625:U641" si="61">(H625+I625+J625+K625+L625+M625+N625+O625+P625+Q625+R625+S625)*288</f>
        <v>0</v>
      </c>
    </row>
    <row r="626" spans="1:21" x14ac:dyDescent="0.25">
      <c r="A626" s="32" t="s">
        <v>64</v>
      </c>
      <c r="B626" s="22" t="s">
        <v>1139</v>
      </c>
      <c r="C626" s="23" t="s">
        <v>868</v>
      </c>
      <c r="D626" s="24" t="s">
        <v>706</v>
      </c>
      <c r="E626" s="25"/>
      <c r="F626" s="26" t="s">
        <v>905</v>
      </c>
      <c r="G626" s="27"/>
      <c r="H626" s="28"/>
      <c r="I626" s="28"/>
      <c r="J626" s="28"/>
      <c r="K626" s="28"/>
      <c r="L626" s="28"/>
      <c r="M626" s="28"/>
      <c r="N626" s="8"/>
      <c r="O626" s="28"/>
      <c r="P626" s="8"/>
      <c r="Q626" s="28"/>
      <c r="R626" s="28"/>
      <c r="S626" s="8"/>
      <c r="U626" s="29">
        <f t="shared" si="61"/>
        <v>0</v>
      </c>
    </row>
    <row r="627" spans="1:21" x14ac:dyDescent="0.25">
      <c r="A627" s="32" t="s">
        <v>64</v>
      </c>
      <c r="B627" s="22" t="s">
        <v>1138</v>
      </c>
      <c r="C627" s="23" t="s">
        <v>869</v>
      </c>
      <c r="D627" s="24" t="s">
        <v>706</v>
      </c>
      <c r="E627" s="25"/>
      <c r="F627" s="26" t="s">
        <v>905</v>
      </c>
      <c r="G627" s="27"/>
      <c r="H627" s="28"/>
      <c r="I627" s="28"/>
      <c r="J627" s="28"/>
      <c r="K627" s="28"/>
      <c r="L627" s="28"/>
      <c r="M627" s="28"/>
      <c r="N627" s="8"/>
      <c r="O627" s="28"/>
      <c r="P627" s="8"/>
      <c r="Q627" s="28"/>
      <c r="R627" s="28"/>
      <c r="S627" s="8"/>
      <c r="U627" s="29">
        <f t="shared" si="61"/>
        <v>0</v>
      </c>
    </row>
    <row r="628" spans="1:21" x14ac:dyDescent="0.25">
      <c r="A628" s="32" t="s">
        <v>64</v>
      </c>
      <c r="B628" s="22" t="s">
        <v>1140</v>
      </c>
      <c r="C628" s="23" t="s">
        <v>870</v>
      </c>
      <c r="D628" s="24" t="s">
        <v>706</v>
      </c>
      <c r="E628" s="25"/>
      <c r="F628" s="26" t="s">
        <v>905</v>
      </c>
      <c r="G628" s="27"/>
      <c r="H628" s="28"/>
      <c r="I628" s="28"/>
      <c r="J628" s="28"/>
      <c r="K628" s="28"/>
      <c r="L628" s="28"/>
      <c r="M628" s="28"/>
      <c r="N628" s="8"/>
      <c r="O628" s="28"/>
      <c r="P628" s="8"/>
      <c r="Q628" s="28"/>
      <c r="R628" s="28"/>
      <c r="S628" s="8"/>
      <c r="U628" s="29">
        <f t="shared" si="61"/>
        <v>0</v>
      </c>
    </row>
    <row r="629" spans="1:21" x14ac:dyDescent="0.25">
      <c r="A629" s="32" t="s">
        <v>64</v>
      </c>
      <c r="B629" s="22" t="s">
        <v>1141</v>
      </c>
      <c r="C629" s="23" t="s">
        <v>872</v>
      </c>
      <c r="D629" s="24" t="s">
        <v>706</v>
      </c>
      <c r="E629" s="25"/>
      <c r="F629" s="26" t="s">
        <v>905</v>
      </c>
      <c r="G629" s="27"/>
      <c r="H629" s="28"/>
      <c r="I629" s="28"/>
      <c r="J629" s="28"/>
      <c r="K629" s="28"/>
      <c r="L629" s="28"/>
      <c r="M629" s="28"/>
      <c r="N629" s="8"/>
      <c r="O629" s="28"/>
      <c r="P629" s="8"/>
      <c r="Q629" s="28"/>
      <c r="R629" s="28"/>
      <c r="S629" s="8"/>
      <c r="U629" s="29">
        <f t="shared" si="61"/>
        <v>0</v>
      </c>
    </row>
    <row r="630" spans="1:21" x14ac:dyDescent="0.25">
      <c r="A630" s="32" t="s">
        <v>64</v>
      </c>
      <c r="B630" s="22" t="s">
        <v>1142</v>
      </c>
      <c r="C630" s="23" t="s">
        <v>873</v>
      </c>
      <c r="D630" s="24" t="s">
        <v>706</v>
      </c>
      <c r="E630" s="25"/>
      <c r="F630" s="26" t="s">
        <v>905</v>
      </c>
      <c r="G630" s="27"/>
      <c r="H630" s="28"/>
      <c r="I630" s="28"/>
      <c r="J630" s="28"/>
      <c r="K630" s="28"/>
      <c r="L630" s="28"/>
      <c r="M630" s="28"/>
      <c r="N630" s="8"/>
      <c r="O630" s="28"/>
      <c r="P630" s="8"/>
      <c r="Q630" s="28"/>
      <c r="R630" s="28"/>
      <c r="S630" s="8"/>
      <c r="U630" s="29">
        <f t="shared" si="61"/>
        <v>0</v>
      </c>
    </row>
    <row r="631" spans="1:21" x14ac:dyDescent="0.25">
      <c r="A631" s="32" t="s">
        <v>64</v>
      </c>
      <c r="B631" s="22" t="s">
        <v>1143</v>
      </c>
      <c r="C631" s="23" t="s">
        <v>874</v>
      </c>
      <c r="D631" s="24" t="s">
        <v>706</v>
      </c>
      <c r="E631" s="25"/>
      <c r="F631" s="26" t="s">
        <v>905</v>
      </c>
      <c r="G631" s="27"/>
      <c r="H631" s="28"/>
      <c r="I631" s="28"/>
      <c r="J631" s="28"/>
      <c r="K631" s="28"/>
      <c r="L631" s="28"/>
      <c r="M631" s="28"/>
      <c r="N631" s="8"/>
      <c r="O631" s="28"/>
      <c r="P631" s="8"/>
      <c r="Q631" s="28"/>
      <c r="R631" s="28"/>
      <c r="S631" s="8"/>
      <c r="U631" s="29">
        <f t="shared" si="61"/>
        <v>0</v>
      </c>
    </row>
    <row r="632" spans="1:21" x14ac:dyDescent="0.25">
      <c r="A632" s="32" t="s">
        <v>64</v>
      </c>
      <c r="B632" s="22" t="s">
        <v>1144</v>
      </c>
      <c r="C632" s="23" t="s">
        <v>1036</v>
      </c>
      <c r="D632" s="24" t="s">
        <v>706</v>
      </c>
      <c r="E632" s="25"/>
      <c r="F632" s="26" t="s">
        <v>905</v>
      </c>
      <c r="G632" s="27"/>
      <c r="H632" s="28"/>
      <c r="I632" s="28"/>
      <c r="J632" s="28"/>
      <c r="K632" s="28"/>
      <c r="L632" s="28"/>
      <c r="M632" s="28"/>
      <c r="N632" s="8"/>
      <c r="O632" s="28"/>
      <c r="P632" s="8"/>
      <c r="Q632" s="28"/>
      <c r="R632" s="28"/>
      <c r="S632" s="8"/>
      <c r="U632" s="29">
        <f t="shared" si="61"/>
        <v>0</v>
      </c>
    </row>
    <row r="633" spans="1:21" x14ac:dyDescent="0.25">
      <c r="A633" s="32" t="s">
        <v>64</v>
      </c>
      <c r="B633" s="22" t="s">
        <v>1145</v>
      </c>
      <c r="C633" s="23" t="s">
        <v>871</v>
      </c>
      <c r="D633" s="24" t="s">
        <v>706</v>
      </c>
      <c r="E633" s="25"/>
      <c r="F633" s="26" t="s">
        <v>905</v>
      </c>
      <c r="G633" s="27"/>
      <c r="H633" s="28"/>
      <c r="I633" s="28"/>
      <c r="J633" s="28"/>
      <c r="K633" s="28"/>
      <c r="L633" s="28"/>
      <c r="M633" s="28"/>
      <c r="N633" s="8"/>
      <c r="O633" s="28"/>
      <c r="P633" s="8"/>
      <c r="Q633" s="28"/>
      <c r="R633" s="28"/>
      <c r="S633" s="8"/>
      <c r="U633" s="29">
        <f t="shared" si="61"/>
        <v>0</v>
      </c>
    </row>
    <row r="634" spans="1:21" x14ac:dyDescent="0.25">
      <c r="A634" s="32" t="s">
        <v>64</v>
      </c>
      <c r="B634" s="22" t="s">
        <v>1146</v>
      </c>
      <c r="C634" s="23" t="s">
        <v>923</v>
      </c>
      <c r="D634" s="24" t="s">
        <v>706</v>
      </c>
      <c r="E634" s="25"/>
      <c r="F634" s="26" t="s">
        <v>905</v>
      </c>
      <c r="G634" s="27"/>
      <c r="H634" s="28"/>
      <c r="I634" s="28"/>
      <c r="J634" s="28"/>
      <c r="K634" s="28"/>
      <c r="L634" s="28"/>
      <c r="M634" s="28"/>
      <c r="N634" s="8"/>
      <c r="O634" s="28"/>
      <c r="P634" s="8"/>
      <c r="Q634" s="28"/>
      <c r="R634" s="28"/>
      <c r="S634" s="8"/>
      <c r="U634" s="29">
        <f t="shared" si="61"/>
        <v>0</v>
      </c>
    </row>
    <row r="635" spans="1:21" x14ac:dyDescent="0.25">
      <c r="A635" s="32" t="s">
        <v>64</v>
      </c>
      <c r="B635" s="22" t="s">
        <v>465</v>
      </c>
      <c r="C635" s="23" t="s">
        <v>694</v>
      </c>
      <c r="D635" s="24" t="s">
        <v>706</v>
      </c>
      <c r="E635" s="25"/>
      <c r="F635" s="26" t="s">
        <v>905</v>
      </c>
      <c r="G635" s="27"/>
      <c r="H635" s="28"/>
      <c r="I635" s="28"/>
      <c r="J635" s="28"/>
      <c r="K635" s="28"/>
      <c r="L635" s="28"/>
      <c r="M635" s="28"/>
      <c r="N635" s="8"/>
      <c r="O635" s="28"/>
      <c r="P635" s="8"/>
      <c r="Q635" s="28"/>
      <c r="R635" s="28"/>
      <c r="S635" s="8"/>
      <c r="U635" s="29">
        <f t="shared" si="61"/>
        <v>0</v>
      </c>
    </row>
    <row r="636" spans="1:21" x14ac:dyDescent="0.25">
      <c r="A636" s="32" t="s">
        <v>64</v>
      </c>
      <c r="B636" s="22" t="s">
        <v>466</v>
      </c>
      <c r="C636" s="23" t="s">
        <v>695</v>
      </c>
      <c r="D636" s="24" t="s">
        <v>706</v>
      </c>
      <c r="E636" s="25"/>
      <c r="F636" s="26" t="s">
        <v>905</v>
      </c>
      <c r="G636" s="27"/>
      <c r="H636" s="28"/>
      <c r="I636" s="28"/>
      <c r="J636" s="28"/>
      <c r="K636" s="28"/>
      <c r="L636" s="28"/>
      <c r="M636" s="28"/>
      <c r="N636" s="8"/>
      <c r="O636" s="28"/>
      <c r="P636" s="8"/>
      <c r="Q636" s="28"/>
      <c r="R636" s="28"/>
      <c r="S636" s="8"/>
      <c r="U636" s="29">
        <f t="shared" si="61"/>
        <v>0</v>
      </c>
    </row>
    <row r="637" spans="1:21" x14ac:dyDescent="0.25">
      <c r="A637" s="32" t="s">
        <v>64</v>
      </c>
      <c r="B637" s="22" t="s">
        <v>1147</v>
      </c>
      <c r="C637" s="23" t="s">
        <v>697</v>
      </c>
      <c r="D637" s="24" t="s">
        <v>706</v>
      </c>
      <c r="E637" s="25"/>
      <c r="F637" s="26" t="s">
        <v>905</v>
      </c>
      <c r="G637" s="27"/>
      <c r="H637" s="28"/>
      <c r="I637" s="28"/>
      <c r="J637" s="28"/>
      <c r="K637" s="28"/>
      <c r="L637" s="28"/>
      <c r="M637" s="28"/>
      <c r="N637" s="8"/>
      <c r="O637" s="28"/>
      <c r="P637" s="8"/>
      <c r="Q637" s="28"/>
      <c r="R637" s="28"/>
      <c r="S637" s="8"/>
      <c r="U637" s="29">
        <f t="shared" si="61"/>
        <v>0</v>
      </c>
    </row>
    <row r="638" spans="1:21" x14ac:dyDescent="0.25">
      <c r="A638" s="32" t="s">
        <v>64</v>
      </c>
      <c r="B638" s="22" t="s">
        <v>468</v>
      </c>
      <c r="C638" s="23" t="s">
        <v>698</v>
      </c>
      <c r="D638" s="24" t="s">
        <v>706</v>
      </c>
      <c r="E638" s="25"/>
      <c r="F638" s="26" t="s">
        <v>905</v>
      </c>
      <c r="G638" s="27"/>
      <c r="H638" s="28"/>
      <c r="I638" s="28"/>
      <c r="J638" s="28"/>
      <c r="K638" s="28"/>
      <c r="L638" s="28"/>
      <c r="M638" s="28"/>
      <c r="N638" s="8"/>
      <c r="O638" s="28"/>
      <c r="P638" s="8"/>
      <c r="Q638" s="28"/>
      <c r="R638" s="28"/>
      <c r="S638" s="8"/>
      <c r="U638" s="29">
        <f t="shared" si="61"/>
        <v>0</v>
      </c>
    </row>
    <row r="639" spans="1:21" x14ac:dyDescent="0.25">
      <c r="A639" s="32" t="s">
        <v>64</v>
      </c>
      <c r="B639" s="22" t="s">
        <v>1148</v>
      </c>
      <c r="C639" s="23" t="s">
        <v>699</v>
      </c>
      <c r="D639" s="24" t="s">
        <v>706</v>
      </c>
      <c r="E639" s="25"/>
      <c r="F639" s="26" t="s">
        <v>905</v>
      </c>
      <c r="G639" s="27"/>
      <c r="H639" s="28"/>
      <c r="I639" s="28"/>
      <c r="J639" s="28"/>
      <c r="K639" s="28"/>
      <c r="L639" s="28"/>
      <c r="M639" s="28"/>
      <c r="N639" s="8"/>
      <c r="O639" s="28"/>
      <c r="P639" s="8"/>
      <c r="Q639" s="28"/>
      <c r="R639" s="28"/>
      <c r="S639" s="8"/>
      <c r="U639" s="29">
        <f t="shared" si="61"/>
        <v>0</v>
      </c>
    </row>
    <row r="640" spans="1:21" x14ac:dyDescent="0.25">
      <c r="A640" s="32" t="s">
        <v>64</v>
      </c>
      <c r="B640" s="22" t="s">
        <v>469</v>
      </c>
      <c r="C640" s="23" t="s">
        <v>700</v>
      </c>
      <c r="D640" s="24" t="s">
        <v>706</v>
      </c>
      <c r="E640" s="25"/>
      <c r="F640" s="26" t="s">
        <v>905</v>
      </c>
      <c r="G640" s="27"/>
      <c r="H640" s="28"/>
      <c r="I640" s="28"/>
      <c r="J640" s="28"/>
      <c r="K640" s="28"/>
      <c r="L640" s="28"/>
      <c r="M640" s="28"/>
      <c r="N640" s="8"/>
      <c r="O640" s="28"/>
      <c r="P640" s="8"/>
      <c r="Q640" s="28"/>
      <c r="R640" s="28"/>
      <c r="S640" s="8"/>
      <c r="U640" s="29">
        <f t="shared" si="61"/>
        <v>0</v>
      </c>
    </row>
    <row r="641" spans="1:21" x14ac:dyDescent="0.25">
      <c r="A641" s="32" t="s">
        <v>64</v>
      </c>
      <c r="B641" s="22" t="s">
        <v>467</v>
      </c>
      <c r="C641" s="23" t="s">
        <v>696</v>
      </c>
      <c r="D641" s="24" t="s">
        <v>706</v>
      </c>
      <c r="E641" s="25"/>
      <c r="F641" s="26" t="s">
        <v>905</v>
      </c>
      <c r="G641" s="27"/>
      <c r="H641" s="28"/>
      <c r="I641" s="28"/>
      <c r="J641" s="28"/>
      <c r="K641" s="28"/>
      <c r="L641" s="28"/>
      <c r="M641" s="28"/>
      <c r="N641" s="8"/>
      <c r="O641" s="28"/>
      <c r="P641" s="8"/>
      <c r="Q641" s="28"/>
      <c r="R641" s="28"/>
      <c r="S641" s="8"/>
      <c r="U641" s="29">
        <f t="shared" si="61"/>
        <v>0</v>
      </c>
    </row>
    <row r="642" spans="1:21" s="2" customFormat="1" x14ac:dyDescent="0.25">
      <c r="A642" s="33"/>
      <c r="B642" s="19"/>
      <c r="C642" s="20"/>
      <c r="D642" s="12"/>
      <c r="E642" s="25"/>
      <c r="F642" s="27"/>
      <c r="G642" s="27"/>
      <c r="H642" s="31"/>
      <c r="I642" s="31"/>
      <c r="J642" s="31"/>
      <c r="K642" s="31"/>
      <c r="L642" s="31"/>
      <c r="M642" s="31"/>
      <c r="N642" s="31"/>
      <c r="O642" s="31"/>
      <c r="P642" s="31"/>
      <c r="Q642" s="31"/>
      <c r="R642" s="31"/>
      <c r="S642" s="31"/>
    </row>
    <row r="643" spans="1:21" x14ac:dyDescent="0.25">
      <c r="A643" s="21" t="s">
        <v>4</v>
      </c>
      <c r="B643" s="22" t="s">
        <v>1149</v>
      </c>
      <c r="C643" s="23" t="s">
        <v>1064</v>
      </c>
      <c r="D643" s="24" t="s">
        <v>705</v>
      </c>
      <c r="E643" s="25"/>
      <c r="F643" s="26" t="s">
        <v>905</v>
      </c>
      <c r="G643" s="27"/>
      <c r="H643" s="8"/>
      <c r="I643" s="8"/>
      <c r="J643" s="8"/>
      <c r="K643" s="8"/>
      <c r="L643" s="8"/>
      <c r="M643" s="28"/>
      <c r="N643" s="8"/>
      <c r="O643" s="28"/>
      <c r="P643" s="8"/>
      <c r="Q643" s="28"/>
      <c r="R643" s="28"/>
      <c r="S643" s="8"/>
      <c r="U643" s="29">
        <f>(H643+I643+J643+K643+L643+M643+N643+O643+P643+Q643+R643+S643)*100</f>
        <v>0</v>
      </c>
    </row>
    <row r="644" spans="1:21" s="2" customFormat="1" x14ac:dyDescent="0.25">
      <c r="A644" s="30"/>
      <c r="B644" s="19"/>
      <c r="C644" s="20"/>
      <c r="D644" s="12"/>
      <c r="E644" s="25"/>
      <c r="F644" s="27"/>
      <c r="G644" s="27"/>
      <c r="H644" s="31"/>
      <c r="I644" s="31"/>
      <c r="J644" s="31"/>
      <c r="K644" s="31"/>
      <c r="L644" s="31"/>
      <c r="M644" s="31"/>
      <c r="N644" s="31"/>
      <c r="O644" s="31"/>
      <c r="P644" s="31"/>
      <c r="Q644" s="31"/>
      <c r="R644" s="31"/>
      <c r="S644" s="31"/>
    </row>
    <row r="645" spans="1:21" x14ac:dyDescent="0.25">
      <c r="A645" s="21" t="s">
        <v>4</v>
      </c>
      <c r="B645" s="22" t="s">
        <v>1150</v>
      </c>
      <c r="C645" s="23" t="s">
        <v>875</v>
      </c>
      <c r="D645" s="24" t="s">
        <v>705</v>
      </c>
      <c r="E645" s="25"/>
      <c r="F645" s="26" t="s">
        <v>905</v>
      </c>
      <c r="G645" s="27"/>
      <c r="H645" s="8"/>
      <c r="I645" s="8"/>
      <c r="J645" s="8"/>
      <c r="K645" s="8"/>
      <c r="L645" s="8"/>
      <c r="M645" s="28"/>
      <c r="N645" s="8"/>
      <c r="O645" s="28"/>
      <c r="P645" s="8"/>
      <c r="Q645" s="28"/>
      <c r="R645" s="28"/>
      <c r="S645" s="8"/>
      <c r="U645" s="29">
        <f>(H645+I645+J645+K645+L645+M645+N645+O645+P645+Q645+R645+S645)*100</f>
        <v>0</v>
      </c>
    </row>
    <row r="646" spans="1:21" s="2" customFormat="1" x14ac:dyDescent="0.25">
      <c r="A646" s="30"/>
      <c r="B646" s="19"/>
      <c r="C646" s="20"/>
      <c r="D646" s="12"/>
      <c r="E646" s="25"/>
      <c r="F646" s="27"/>
      <c r="G646" s="27"/>
      <c r="H646" s="31"/>
      <c r="I646" s="31"/>
      <c r="J646" s="31"/>
      <c r="K646" s="31"/>
      <c r="L646" s="31"/>
      <c r="M646" s="31"/>
      <c r="N646" s="31"/>
      <c r="O646" s="31"/>
      <c r="P646" s="31"/>
      <c r="Q646" s="31"/>
      <c r="R646" s="31"/>
      <c r="S646" s="31"/>
    </row>
    <row r="647" spans="1:21" x14ac:dyDescent="0.25">
      <c r="A647" s="21" t="s">
        <v>4</v>
      </c>
      <c r="B647" s="22" t="s">
        <v>470</v>
      </c>
      <c r="C647" s="23" t="s">
        <v>528</v>
      </c>
      <c r="D647" s="24" t="s">
        <v>705</v>
      </c>
      <c r="E647" s="25"/>
      <c r="F647" s="26" t="s">
        <v>905</v>
      </c>
      <c r="G647" s="27"/>
      <c r="H647" s="8"/>
      <c r="I647" s="8"/>
      <c r="J647" s="8"/>
      <c r="K647" s="8"/>
      <c r="L647" s="8"/>
      <c r="M647" s="28"/>
      <c r="N647" s="8"/>
      <c r="O647" s="28"/>
      <c r="P647" s="8"/>
      <c r="Q647" s="28"/>
      <c r="R647" s="28"/>
      <c r="S647" s="8"/>
      <c r="U647" s="29">
        <f t="shared" ref="U647:U648" si="62">(H647+I647+J647+K647+L647+M647+N647+O647+P647+Q647+R647+S647)*100</f>
        <v>0</v>
      </c>
    </row>
    <row r="648" spans="1:21" x14ac:dyDescent="0.25">
      <c r="A648" s="21" t="s">
        <v>4</v>
      </c>
      <c r="B648" s="22" t="s">
        <v>471</v>
      </c>
      <c r="C648" s="23" t="s">
        <v>701</v>
      </c>
      <c r="D648" s="24" t="s">
        <v>705</v>
      </c>
      <c r="E648" s="25"/>
      <c r="F648" s="26" t="s">
        <v>905</v>
      </c>
      <c r="G648" s="27"/>
      <c r="H648" s="8"/>
      <c r="I648" s="8"/>
      <c r="J648" s="8"/>
      <c r="K648" s="8"/>
      <c r="L648" s="8"/>
      <c r="M648" s="28"/>
      <c r="N648" s="8"/>
      <c r="O648" s="28"/>
      <c r="P648" s="8"/>
      <c r="Q648" s="28"/>
      <c r="R648" s="28"/>
      <c r="S648" s="8"/>
      <c r="U648" s="29">
        <f t="shared" si="62"/>
        <v>0</v>
      </c>
    </row>
    <row r="649" spans="1:21" s="2" customFormat="1" x14ac:dyDescent="0.25">
      <c r="A649" s="30"/>
      <c r="B649" s="19"/>
      <c r="C649" s="20"/>
      <c r="D649" s="12"/>
      <c r="E649" s="25"/>
      <c r="F649" s="27"/>
      <c r="G649" s="27"/>
      <c r="H649" s="31"/>
      <c r="I649" s="31"/>
      <c r="J649" s="31"/>
      <c r="K649" s="31"/>
      <c r="L649" s="31"/>
      <c r="M649" s="31"/>
      <c r="N649" s="31"/>
      <c r="O649" s="31"/>
      <c r="P649" s="31"/>
      <c r="Q649" s="31"/>
      <c r="R649" s="31"/>
      <c r="S649" s="31"/>
    </row>
    <row r="650" spans="1:21" x14ac:dyDescent="0.25">
      <c r="A650" s="21" t="s">
        <v>4</v>
      </c>
      <c r="B650" s="22" t="s">
        <v>472</v>
      </c>
      <c r="C650" s="23" t="s">
        <v>529</v>
      </c>
      <c r="D650" s="24" t="s">
        <v>705</v>
      </c>
      <c r="E650" s="25"/>
      <c r="F650" s="26" t="s">
        <v>905</v>
      </c>
      <c r="G650" s="27"/>
      <c r="H650" s="8"/>
      <c r="I650" s="8"/>
      <c r="J650" s="8"/>
      <c r="K650" s="8"/>
      <c r="L650" s="8"/>
      <c r="M650" s="28"/>
      <c r="N650" s="8"/>
      <c r="O650" s="28"/>
      <c r="P650" s="8"/>
      <c r="Q650" s="28"/>
      <c r="R650" s="28"/>
      <c r="S650" s="8"/>
      <c r="U650" s="29">
        <f t="shared" ref="U650:U651" si="63">(H650+I650+J650+K650+L650+M650+N650+O650+P650+Q650+R650+S650)*100</f>
        <v>0</v>
      </c>
    </row>
    <row r="651" spans="1:21" x14ac:dyDescent="0.25">
      <c r="A651" s="21" t="s">
        <v>4</v>
      </c>
      <c r="B651" s="22" t="s">
        <v>473</v>
      </c>
      <c r="C651" s="23" t="s">
        <v>530</v>
      </c>
      <c r="D651" s="24" t="s">
        <v>705</v>
      </c>
      <c r="E651" s="25"/>
      <c r="F651" s="26" t="s">
        <v>905</v>
      </c>
      <c r="G651" s="27"/>
      <c r="H651" s="8"/>
      <c r="I651" s="8"/>
      <c r="J651" s="8"/>
      <c r="K651" s="8"/>
      <c r="L651" s="8"/>
      <c r="M651" s="28"/>
      <c r="N651" s="8"/>
      <c r="O651" s="28"/>
      <c r="P651" s="8"/>
      <c r="Q651" s="28"/>
      <c r="R651" s="28"/>
      <c r="S651" s="8"/>
      <c r="U651" s="29">
        <f t="shared" si="63"/>
        <v>0</v>
      </c>
    </row>
    <row r="652" spans="1:21" s="2" customFormat="1" x14ac:dyDescent="0.25">
      <c r="A652" s="30"/>
      <c r="B652" s="19"/>
      <c r="C652" s="20"/>
      <c r="D652" s="12"/>
      <c r="E652" s="25"/>
      <c r="F652" s="27"/>
      <c r="G652" s="27"/>
      <c r="H652" s="31"/>
      <c r="I652" s="31"/>
      <c r="J652" s="31"/>
      <c r="K652" s="31"/>
      <c r="L652" s="31"/>
      <c r="M652" s="31"/>
      <c r="N652" s="31"/>
      <c r="O652" s="31"/>
      <c r="P652" s="31"/>
      <c r="Q652" s="31"/>
      <c r="R652" s="31"/>
      <c r="S652" s="31"/>
    </row>
    <row r="653" spans="1:21" x14ac:dyDescent="0.25">
      <c r="A653" s="21" t="s">
        <v>4</v>
      </c>
      <c r="B653" s="22" t="s">
        <v>474</v>
      </c>
      <c r="C653" s="23" t="s">
        <v>1037</v>
      </c>
      <c r="D653" s="24" t="s">
        <v>705</v>
      </c>
      <c r="E653" s="25"/>
      <c r="F653" s="26" t="s">
        <v>905</v>
      </c>
      <c r="G653" s="27"/>
      <c r="H653" s="8"/>
      <c r="I653" s="8"/>
      <c r="J653" s="8"/>
      <c r="K653" s="8"/>
      <c r="L653" s="8"/>
      <c r="M653" s="28"/>
      <c r="N653" s="8"/>
      <c r="O653" s="28"/>
      <c r="P653" s="8"/>
      <c r="Q653" s="28"/>
      <c r="R653" s="28"/>
      <c r="S653" s="8"/>
      <c r="U653" s="29">
        <f>(H653+I653+J653+K653+L653+M653+N653+O653+P653+Q653+R653+S653)*100</f>
        <v>0</v>
      </c>
    </row>
    <row r="654" spans="1:21" s="2" customFormat="1" x14ac:dyDescent="0.25">
      <c r="A654" s="30"/>
      <c r="B654" s="19"/>
      <c r="C654" s="20"/>
      <c r="D654" s="12"/>
      <c r="E654" s="25"/>
      <c r="F654" s="27"/>
      <c r="G654" s="27"/>
      <c r="H654" s="31"/>
      <c r="I654" s="31"/>
      <c r="J654" s="31"/>
      <c r="K654" s="31"/>
      <c r="L654" s="31"/>
      <c r="M654" s="31"/>
      <c r="N654" s="31"/>
      <c r="O654" s="31"/>
      <c r="P654" s="31"/>
      <c r="Q654" s="31"/>
      <c r="R654" s="31"/>
      <c r="S654" s="31"/>
    </row>
    <row r="655" spans="1:21" x14ac:dyDescent="0.25">
      <c r="A655" s="21" t="s">
        <v>4</v>
      </c>
      <c r="B655" s="22" t="s">
        <v>475</v>
      </c>
      <c r="C655" s="23" t="s">
        <v>1038</v>
      </c>
      <c r="D655" s="24" t="s">
        <v>705</v>
      </c>
      <c r="E655" s="25"/>
      <c r="F655" s="26" t="s">
        <v>905</v>
      </c>
      <c r="G655" s="27"/>
      <c r="H655" s="8"/>
      <c r="I655" s="8"/>
      <c r="J655" s="8"/>
      <c r="K655" s="8"/>
      <c r="L655" s="8"/>
      <c r="M655" s="28"/>
      <c r="N655" s="8"/>
      <c r="O655" s="28"/>
      <c r="P655" s="8"/>
      <c r="Q655" s="28"/>
      <c r="R655" s="28"/>
      <c r="S655" s="8"/>
      <c r="U655" s="29">
        <f t="shared" ref="U655:U659" si="64">(H655+I655+J655+K655+L655+M655+N655+O655+P655+Q655+R655+S655)*100</f>
        <v>0</v>
      </c>
    </row>
    <row r="656" spans="1:21" x14ac:dyDescent="0.25">
      <c r="A656" s="21" t="s">
        <v>4</v>
      </c>
      <c r="B656" s="22" t="s">
        <v>476</v>
      </c>
      <c r="C656" s="23" t="s">
        <v>1039</v>
      </c>
      <c r="D656" s="24" t="s">
        <v>705</v>
      </c>
      <c r="E656" s="25"/>
      <c r="F656" s="26" t="s">
        <v>905</v>
      </c>
      <c r="G656" s="27"/>
      <c r="H656" s="8"/>
      <c r="I656" s="8"/>
      <c r="J656" s="8"/>
      <c r="K656" s="8"/>
      <c r="L656" s="8"/>
      <c r="M656" s="28"/>
      <c r="N656" s="8"/>
      <c r="O656" s="28"/>
      <c r="P656" s="8"/>
      <c r="Q656" s="28"/>
      <c r="R656" s="28"/>
      <c r="S656" s="8"/>
      <c r="U656" s="29">
        <f t="shared" si="64"/>
        <v>0</v>
      </c>
    </row>
    <row r="657" spans="1:21" x14ac:dyDescent="0.25">
      <c r="A657" s="21" t="s">
        <v>4</v>
      </c>
      <c r="B657" s="22" t="s">
        <v>477</v>
      </c>
      <c r="C657" s="23" t="s">
        <v>1040</v>
      </c>
      <c r="D657" s="24" t="s">
        <v>705</v>
      </c>
      <c r="E657" s="25"/>
      <c r="F657" s="26" t="s">
        <v>905</v>
      </c>
      <c r="G657" s="27"/>
      <c r="H657" s="8"/>
      <c r="I657" s="8"/>
      <c r="J657" s="8"/>
      <c r="K657" s="8"/>
      <c r="L657" s="8"/>
      <c r="M657" s="28"/>
      <c r="N657" s="8"/>
      <c r="O657" s="28"/>
      <c r="P657" s="8"/>
      <c r="Q657" s="28"/>
      <c r="R657" s="28"/>
      <c r="S657" s="8"/>
      <c r="U657" s="29">
        <f t="shared" si="64"/>
        <v>0</v>
      </c>
    </row>
    <row r="658" spans="1:21" x14ac:dyDescent="0.25">
      <c r="A658" s="21" t="s">
        <v>4</v>
      </c>
      <c r="B658" s="22" t="s">
        <v>1152</v>
      </c>
      <c r="C658" s="23" t="s">
        <v>1151</v>
      </c>
      <c r="D658" s="24" t="s">
        <v>705</v>
      </c>
      <c r="E658" s="25"/>
      <c r="F658" s="26" t="s">
        <v>905</v>
      </c>
      <c r="G658" s="27"/>
      <c r="H658" s="8"/>
      <c r="I658" s="8"/>
      <c r="J658" s="8"/>
      <c r="K658" s="8"/>
      <c r="L658" s="8"/>
      <c r="M658" s="28"/>
      <c r="N658" s="8"/>
      <c r="O658" s="28"/>
      <c r="P658" s="8"/>
      <c r="Q658" s="28"/>
      <c r="R658" s="28"/>
      <c r="S658" s="8"/>
      <c r="U658" s="29">
        <f t="shared" si="64"/>
        <v>0</v>
      </c>
    </row>
    <row r="659" spans="1:21" x14ac:dyDescent="0.25">
      <c r="A659" s="21" t="s">
        <v>4</v>
      </c>
      <c r="B659" s="22" t="s">
        <v>1153</v>
      </c>
      <c r="C659" s="23" t="s">
        <v>877</v>
      </c>
      <c r="D659" s="24" t="s">
        <v>705</v>
      </c>
      <c r="E659" s="25"/>
      <c r="F659" s="26" t="s">
        <v>905</v>
      </c>
      <c r="G659" s="27"/>
      <c r="H659" s="8"/>
      <c r="I659" s="8"/>
      <c r="J659" s="8"/>
      <c r="K659" s="8"/>
      <c r="L659" s="8"/>
      <c r="M659" s="28"/>
      <c r="N659" s="8"/>
      <c r="O659" s="28"/>
      <c r="P659" s="8"/>
      <c r="Q659" s="28"/>
      <c r="R659" s="28"/>
      <c r="S659" s="8"/>
      <c r="U659" s="29">
        <f t="shared" si="64"/>
        <v>0</v>
      </c>
    </row>
    <row r="660" spans="1:21" s="2" customFormat="1" x14ac:dyDescent="0.25">
      <c r="A660" s="30"/>
      <c r="B660" s="19"/>
      <c r="C660" s="20"/>
      <c r="D660" s="12"/>
      <c r="E660" s="25"/>
      <c r="F660" s="27"/>
      <c r="G660" s="27"/>
      <c r="H660" s="31"/>
      <c r="I660" s="31"/>
      <c r="J660" s="31"/>
      <c r="K660" s="31"/>
      <c r="L660" s="31"/>
      <c r="M660" s="31"/>
      <c r="N660" s="31"/>
      <c r="O660" s="31"/>
      <c r="P660" s="31"/>
      <c r="Q660" s="31"/>
      <c r="R660" s="31"/>
      <c r="S660" s="31"/>
    </row>
    <row r="661" spans="1:21" x14ac:dyDescent="0.25">
      <c r="A661" s="21" t="s">
        <v>4</v>
      </c>
      <c r="B661" s="22" t="s">
        <v>479</v>
      </c>
      <c r="C661" s="23" t="s">
        <v>531</v>
      </c>
      <c r="D661" s="24" t="s">
        <v>706</v>
      </c>
      <c r="E661" s="25"/>
      <c r="F661" s="26" t="s">
        <v>905</v>
      </c>
      <c r="G661" s="27"/>
      <c r="H661" s="8"/>
      <c r="I661" s="8"/>
      <c r="J661" s="8"/>
      <c r="K661" s="8"/>
      <c r="L661" s="8"/>
      <c r="M661" s="28"/>
      <c r="N661" s="8"/>
      <c r="O661" s="28"/>
      <c r="P661" s="8"/>
      <c r="Q661" s="28"/>
      <c r="R661" s="28"/>
      <c r="S661" s="8"/>
      <c r="U661" s="29">
        <f t="shared" ref="U661:U662" si="65">(H661+I661+J661+K661+L661+M661+N661+O661+P661+Q661+R661+S661)*288</f>
        <v>0</v>
      </c>
    </row>
    <row r="662" spans="1:21" x14ac:dyDescent="0.25">
      <c r="A662" s="21" t="s">
        <v>4</v>
      </c>
      <c r="B662" s="22" t="s">
        <v>478</v>
      </c>
      <c r="C662" s="23" t="s">
        <v>878</v>
      </c>
      <c r="D662" s="24" t="s">
        <v>706</v>
      </c>
      <c r="E662" s="25"/>
      <c r="F662" s="26" t="s">
        <v>905</v>
      </c>
      <c r="G662" s="27"/>
      <c r="H662" s="8"/>
      <c r="I662" s="8"/>
      <c r="J662" s="8"/>
      <c r="K662" s="8"/>
      <c r="L662" s="8"/>
      <c r="M662" s="28"/>
      <c r="N662" s="8"/>
      <c r="O662" s="28"/>
      <c r="P662" s="8"/>
      <c r="Q662" s="28"/>
      <c r="R662" s="28"/>
      <c r="S662" s="8"/>
      <c r="U662" s="29">
        <f t="shared" si="65"/>
        <v>0</v>
      </c>
    </row>
    <row r="663" spans="1:21" s="2" customFormat="1" x14ac:dyDescent="0.25">
      <c r="A663" s="30"/>
      <c r="B663" s="19"/>
      <c r="C663" s="20"/>
      <c r="D663" s="12"/>
      <c r="E663" s="25"/>
      <c r="F663" s="27"/>
      <c r="G663" s="27"/>
      <c r="H663" s="31"/>
      <c r="I663" s="31"/>
      <c r="J663" s="31"/>
      <c r="K663" s="31"/>
      <c r="L663" s="31"/>
      <c r="M663" s="31"/>
      <c r="N663" s="31"/>
      <c r="O663" s="31"/>
      <c r="P663" s="31"/>
      <c r="Q663" s="31"/>
      <c r="R663" s="31"/>
      <c r="S663" s="31"/>
    </row>
    <row r="664" spans="1:21" x14ac:dyDescent="0.25">
      <c r="A664" s="21" t="s">
        <v>4</v>
      </c>
      <c r="B664" s="22" t="s">
        <v>1154</v>
      </c>
      <c r="C664" s="23" t="s">
        <v>880</v>
      </c>
      <c r="D664" s="24" t="s">
        <v>705</v>
      </c>
      <c r="E664" s="25"/>
      <c r="F664" s="26" t="s">
        <v>905</v>
      </c>
      <c r="G664" s="27"/>
      <c r="H664" s="8"/>
      <c r="I664" s="8"/>
      <c r="J664" s="8"/>
      <c r="K664" s="8"/>
      <c r="L664" s="8"/>
      <c r="M664" s="28"/>
      <c r="N664" s="8"/>
      <c r="O664" s="28"/>
      <c r="P664" s="8"/>
      <c r="Q664" s="28"/>
      <c r="R664" s="28"/>
      <c r="S664" s="8"/>
      <c r="U664" s="29">
        <f t="shared" ref="U664:U665" si="66">(H664+I664+J664+K664+L664+M664+N664+O664+P664+Q664+R664+S664)*100</f>
        <v>0</v>
      </c>
    </row>
    <row r="665" spans="1:21" x14ac:dyDescent="0.25">
      <c r="A665" s="21" t="s">
        <v>4</v>
      </c>
      <c r="B665" s="22" t="s">
        <v>1155</v>
      </c>
      <c r="C665" s="23" t="s">
        <v>876</v>
      </c>
      <c r="D665" s="24" t="s">
        <v>705</v>
      </c>
      <c r="E665" s="25"/>
      <c r="F665" s="26" t="s">
        <v>905</v>
      </c>
      <c r="G665" s="27"/>
      <c r="H665" s="8"/>
      <c r="I665" s="8"/>
      <c r="J665" s="8"/>
      <c r="K665" s="8"/>
      <c r="L665" s="8"/>
      <c r="M665" s="28"/>
      <c r="N665" s="8"/>
      <c r="O665" s="28"/>
      <c r="P665" s="8"/>
      <c r="Q665" s="28"/>
      <c r="R665" s="28"/>
      <c r="S665" s="8"/>
      <c r="U665" s="29">
        <f t="shared" si="66"/>
        <v>0</v>
      </c>
    </row>
    <row r="666" spans="1:21" s="2" customFormat="1" x14ac:dyDescent="0.25">
      <c r="A666" s="30"/>
      <c r="B666" s="19"/>
      <c r="C666" s="20"/>
      <c r="D666" s="12"/>
      <c r="E666" s="25"/>
      <c r="F666" s="27"/>
      <c r="G666" s="27"/>
      <c r="H666" s="31"/>
      <c r="I666" s="31"/>
      <c r="J666" s="31"/>
      <c r="K666" s="31"/>
      <c r="L666" s="31"/>
      <c r="M666" s="31"/>
      <c r="N666" s="31"/>
      <c r="O666" s="31"/>
      <c r="P666" s="31"/>
      <c r="Q666" s="31"/>
      <c r="R666" s="31"/>
      <c r="S666" s="31"/>
    </row>
    <row r="667" spans="1:21" x14ac:dyDescent="0.25">
      <c r="A667" s="21" t="s">
        <v>4</v>
      </c>
      <c r="B667" s="22" t="s">
        <v>482</v>
      </c>
      <c r="C667" s="23" t="s">
        <v>882</v>
      </c>
      <c r="D667" s="24" t="s">
        <v>705</v>
      </c>
      <c r="E667" s="25"/>
      <c r="F667" s="26" t="s">
        <v>905</v>
      </c>
      <c r="G667" s="27"/>
      <c r="H667" s="8"/>
      <c r="I667" s="8"/>
      <c r="J667" s="8"/>
      <c r="K667" s="8"/>
      <c r="L667" s="8"/>
      <c r="M667" s="28"/>
      <c r="N667" s="8"/>
      <c r="O667" s="28"/>
      <c r="P667" s="8"/>
      <c r="Q667" s="28"/>
      <c r="R667" s="28"/>
      <c r="S667" s="8"/>
      <c r="U667" s="29">
        <f t="shared" ref="U667:U673" si="67">(H667+I667+J667+K667+L667+M667+N667+O667+P667+Q667+R667+S667)*100</f>
        <v>0</v>
      </c>
    </row>
    <row r="668" spans="1:21" x14ac:dyDescent="0.25">
      <c r="A668" s="21" t="s">
        <v>4</v>
      </c>
      <c r="B668" s="22" t="s">
        <v>485</v>
      </c>
      <c r="C668" s="23" t="s">
        <v>884</v>
      </c>
      <c r="D668" s="24" t="s">
        <v>705</v>
      </c>
      <c r="E668" s="25"/>
      <c r="F668" s="26" t="s">
        <v>905</v>
      </c>
      <c r="G668" s="27"/>
      <c r="H668" s="8"/>
      <c r="I668" s="8"/>
      <c r="J668" s="8"/>
      <c r="K668" s="8"/>
      <c r="L668" s="8"/>
      <c r="M668" s="28"/>
      <c r="N668" s="8"/>
      <c r="O668" s="28"/>
      <c r="P668" s="8"/>
      <c r="Q668" s="28"/>
      <c r="R668" s="28"/>
      <c r="S668" s="8"/>
      <c r="U668" s="29">
        <f t="shared" si="67"/>
        <v>0</v>
      </c>
    </row>
    <row r="669" spans="1:21" x14ac:dyDescent="0.25">
      <c r="A669" s="21" t="s">
        <v>4</v>
      </c>
      <c r="B669" s="22" t="s">
        <v>483</v>
      </c>
      <c r="C669" s="23" t="s">
        <v>971</v>
      </c>
      <c r="D669" s="24" t="s">
        <v>705</v>
      </c>
      <c r="E669" s="25"/>
      <c r="F669" s="26" t="s">
        <v>905</v>
      </c>
      <c r="G669" s="27"/>
      <c r="H669" s="8"/>
      <c r="I669" s="8"/>
      <c r="J669" s="8"/>
      <c r="K669" s="8"/>
      <c r="L669" s="8"/>
      <c r="M669" s="28"/>
      <c r="N669" s="8"/>
      <c r="O669" s="28"/>
      <c r="P669" s="8"/>
      <c r="Q669" s="28"/>
      <c r="R669" s="28"/>
      <c r="S669" s="8"/>
      <c r="U669" s="29">
        <f t="shared" si="67"/>
        <v>0</v>
      </c>
    </row>
    <row r="670" spans="1:21" x14ac:dyDescent="0.25">
      <c r="A670" s="21" t="s">
        <v>4</v>
      </c>
      <c r="B670" s="22" t="s">
        <v>486</v>
      </c>
      <c r="C670" s="23" t="s">
        <v>885</v>
      </c>
      <c r="D670" s="24" t="s">
        <v>705</v>
      </c>
      <c r="E670" s="25"/>
      <c r="F670" s="26" t="s">
        <v>905</v>
      </c>
      <c r="G670" s="27"/>
      <c r="H670" s="8"/>
      <c r="I670" s="8"/>
      <c r="J670" s="8"/>
      <c r="K670" s="8"/>
      <c r="L670" s="8"/>
      <c r="M670" s="28"/>
      <c r="N670" s="8"/>
      <c r="O670" s="28"/>
      <c r="P670" s="8"/>
      <c r="Q670" s="28"/>
      <c r="R670" s="28"/>
      <c r="S670" s="8"/>
      <c r="U670" s="29">
        <f t="shared" si="67"/>
        <v>0</v>
      </c>
    </row>
    <row r="671" spans="1:21" x14ac:dyDescent="0.25">
      <c r="A671" s="21" t="s">
        <v>4</v>
      </c>
      <c r="B671" s="22" t="s">
        <v>484</v>
      </c>
      <c r="C671" s="23" t="s">
        <v>972</v>
      </c>
      <c r="D671" s="24" t="s">
        <v>705</v>
      </c>
      <c r="E671" s="25"/>
      <c r="F671" s="26" t="s">
        <v>905</v>
      </c>
      <c r="G671" s="27"/>
      <c r="H671" s="8"/>
      <c r="I671" s="8"/>
      <c r="J671" s="8"/>
      <c r="K671" s="8"/>
      <c r="L671" s="8"/>
      <c r="M671" s="28"/>
      <c r="N671" s="8"/>
      <c r="O671" s="28"/>
      <c r="P671" s="8"/>
      <c r="Q671" s="28"/>
      <c r="R671" s="28"/>
      <c r="S671" s="8"/>
      <c r="U671" s="29">
        <f t="shared" si="67"/>
        <v>0</v>
      </c>
    </row>
    <row r="672" spans="1:21" x14ac:dyDescent="0.25">
      <c r="A672" s="21" t="s">
        <v>4</v>
      </c>
      <c r="B672" s="22" t="s">
        <v>480</v>
      </c>
      <c r="C672" s="23" t="s">
        <v>883</v>
      </c>
      <c r="D672" s="24" t="s">
        <v>705</v>
      </c>
      <c r="E672" s="25"/>
      <c r="F672" s="26" t="s">
        <v>905</v>
      </c>
      <c r="G672" s="27"/>
      <c r="H672" s="8"/>
      <c r="I672" s="8"/>
      <c r="J672" s="8"/>
      <c r="K672" s="8"/>
      <c r="L672" s="8"/>
      <c r="M672" s="28"/>
      <c r="N672" s="8"/>
      <c r="O672" s="28"/>
      <c r="P672" s="8"/>
      <c r="Q672" s="28"/>
      <c r="R672" s="28"/>
      <c r="S672" s="8"/>
      <c r="U672" s="29">
        <f t="shared" si="67"/>
        <v>0</v>
      </c>
    </row>
    <row r="673" spans="1:21" x14ac:dyDescent="0.25">
      <c r="A673" s="21" t="s">
        <v>4</v>
      </c>
      <c r="B673" s="22" t="s">
        <v>481</v>
      </c>
      <c r="C673" s="23" t="s">
        <v>881</v>
      </c>
      <c r="D673" s="24" t="s">
        <v>705</v>
      </c>
      <c r="E673" s="25"/>
      <c r="F673" s="26" t="s">
        <v>905</v>
      </c>
      <c r="G673" s="27"/>
      <c r="H673" s="8"/>
      <c r="I673" s="8"/>
      <c r="J673" s="8"/>
      <c r="K673" s="8"/>
      <c r="L673" s="8"/>
      <c r="M673" s="28"/>
      <c r="N673" s="8"/>
      <c r="O673" s="28"/>
      <c r="P673" s="8"/>
      <c r="Q673" s="28"/>
      <c r="R673" s="28"/>
      <c r="S673" s="8"/>
      <c r="U673" s="29">
        <f t="shared" si="67"/>
        <v>0</v>
      </c>
    </row>
    <row r="674" spans="1:21" s="2" customFormat="1" x14ac:dyDescent="0.25">
      <c r="A674" s="30"/>
      <c r="B674" s="19"/>
      <c r="C674" s="20"/>
      <c r="D674" s="12"/>
      <c r="E674" s="25"/>
      <c r="F674" s="27"/>
      <c r="G674" s="27"/>
      <c r="H674" s="31"/>
      <c r="I674" s="31"/>
      <c r="J674" s="31"/>
      <c r="K674" s="31"/>
      <c r="L674" s="31"/>
      <c r="M674" s="31"/>
      <c r="N674" s="31"/>
      <c r="O674" s="31"/>
      <c r="P674" s="31"/>
      <c r="Q674" s="31"/>
      <c r="R674" s="31"/>
      <c r="S674" s="31"/>
    </row>
    <row r="675" spans="1:21" x14ac:dyDescent="0.25">
      <c r="A675" s="21" t="s">
        <v>4</v>
      </c>
      <c r="B675" s="22" t="s">
        <v>488</v>
      </c>
      <c r="C675" s="23" t="s">
        <v>887</v>
      </c>
      <c r="D675" s="24" t="s">
        <v>705</v>
      </c>
      <c r="E675" s="25"/>
      <c r="F675" s="26" t="s">
        <v>905</v>
      </c>
      <c r="G675" s="27"/>
      <c r="H675" s="8"/>
      <c r="I675" s="8"/>
      <c r="J675" s="8"/>
      <c r="K675" s="8"/>
      <c r="L675" s="8"/>
      <c r="M675" s="28"/>
      <c r="N675" s="8"/>
      <c r="O675" s="28"/>
      <c r="P675" s="8"/>
      <c r="Q675" s="28"/>
      <c r="R675" s="28"/>
      <c r="S675" s="8"/>
      <c r="U675" s="29">
        <f t="shared" ref="U675:U678" si="68">(H675+I675+J675+K675+L675+M675+N675+O675+P675+Q675+R675+S675)*100</f>
        <v>0</v>
      </c>
    </row>
    <row r="676" spans="1:21" x14ac:dyDescent="0.25">
      <c r="A676" s="21" t="s">
        <v>4</v>
      </c>
      <c r="B676" s="22" t="s">
        <v>489</v>
      </c>
      <c r="C676" s="23" t="s">
        <v>888</v>
      </c>
      <c r="D676" s="24" t="s">
        <v>705</v>
      </c>
      <c r="E676" s="25"/>
      <c r="F676" s="26" t="s">
        <v>905</v>
      </c>
      <c r="G676" s="27"/>
      <c r="H676" s="8"/>
      <c r="I676" s="8"/>
      <c r="J676" s="8"/>
      <c r="K676" s="8"/>
      <c r="L676" s="8"/>
      <c r="M676" s="28"/>
      <c r="N676" s="8"/>
      <c r="O676" s="28"/>
      <c r="P676" s="8"/>
      <c r="Q676" s="28"/>
      <c r="R676" s="28"/>
      <c r="S676" s="8"/>
      <c r="U676" s="29">
        <f t="shared" si="68"/>
        <v>0</v>
      </c>
    </row>
    <row r="677" spans="1:21" x14ac:dyDescent="0.25">
      <c r="A677" s="21" t="s">
        <v>4</v>
      </c>
      <c r="B677" s="22" t="s">
        <v>490</v>
      </c>
      <c r="C677" s="23" t="s">
        <v>532</v>
      </c>
      <c r="D677" s="24" t="s">
        <v>705</v>
      </c>
      <c r="E677" s="25"/>
      <c r="F677" s="26" t="s">
        <v>905</v>
      </c>
      <c r="G677" s="27"/>
      <c r="H677" s="8"/>
      <c r="I677" s="8"/>
      <c r="J677" s="8"/>
      <c r="K677" s="8"/>
      <c r="L677" s="8"/>
      <c r="M677" s="28"/>
      <c r="N677" s="8"/>
      <c r="O677" s="28"/>
      <c r="P677" s="8"/>
      <c r="Q677" s="28"/>
      <c r="R677" s="28"/>
      <c r="S677" s="8"/>
      <c r="U677" s="29">
        <f t="shared" si="68"/>
        <v>0</v>
      </c>
    </row>
    <row r="678" spans="1:21" x14ac:dyDescent="0.25">
      <c r="A678" s="21" t="s">
        <v>4</v>
      </c>
      <c r="B678" s="22" t="s">
        <v>487</v>
      </c>
      <c r="C678" s="23" t="s">
        <v>886</v>
      </c>
      <c r="D678" s="24" t="s">
        <v>705</v>
      </c>
      <c r="E678" s="25"/>
      <c r="F678" s="26" t="s">
        <v>905</v>
      </c>
      <c r="G678" s="27"/>
      <c r="H678" s="8"/>
      <c r="I678" s="8"/>
      <c r="J678" s="8"/>
      <c r="K678" s="8"/>
      <c r="L678" s="8"/>
      <c r="M678" s="28"/>
      <c r="N678" s="8"/>
      <c r="O678" s="28"/>
      <c r="P678" s="8"/>
      <c r="Q678" s="28"/>
      <c r="R678" s="28"/>
      <c r="S678" s="8"/>
      <c r="U678" s="29">
        <f t="shared" si="68"/>
        <v>0</v>
      </c>
    </row>
    <row r="679" spans="1:21" s="2" customFormat="1" x14ac:dyDescent="0.25">
      <c r="A679" s="30"/>
      <c r="B679" s="19"/>
      <c r="C679" s="20"/>
      <c r="D679" s="12"/>
      <c r="E679" s="25"/>
      <c r="F679" s="27"/>
      <c r="G679" s="27"/>
      <c r="H679" s="31"/>
      <c r="I679" s="31"/>
      <c r="J679" s="31"/>
      <c r="K679" s="31"/>
      <c r="L679" s="31"/>
      <c r="M679" s="31"/>
      <c r="N679" s="31"/>
      <c r="O679" s="31"/>
      <c r="P679" s="31"/>
      <c r="Q679" s="31"/>
      <c r="R679" s="31"/>
      <c r="S679" s="31"/>
    </row>
    <row r="680" spans="1:21" x14ac:dyDescent="0.25">
      <c r="A680" s="21" t="s">
        <v>4</v>
      </c>
      <c r="B680" s="22" t="s">
        <v>1156</v>
      </c>
      <c r="C680" s="23" t="s">
        <v>889</v>
      </c>
      <c r="D680" s="24" t="s">
        <v>706</v>
      </c>
      <c r="E680" s="25"/>
      <c r="F680" s="26" t="s">
        <v>905</v>
      </c>
      <c r="G680" s="27"/>
      <c r="H680" s="8"/>
      <c r="I680" s="8"/>
      <c r="J680" s="8"/>
      <c r="K680" s="8"/>
      <c r="L680" s="8"/>
      <c r="M680" s="28"/>
      <c r="N680" s="8"/>
      <c r="O680" s="28"/>
      <c r="P680" s="8"/>
      <c r="Q680" s="28"/>
      <c r="R680" s="28"/>
      <c r="S680" s="8"/>
      <c r="U680" s="29">
        <f t="shared" ref="U680:U681" si="69">(H680+I680+J680+K680+L680+M680+N680+O680+P680+Q680+R680+S680)*288</f>
        <v>0</v>
      </c>
    </row>
    <row r="681" spans="1:21" x14ac:dyDescent="0.25">
      <c r="A681" s="21" t="s">
        <v>4</v>
      </c>
      <c r="B681" s="22" t="s">
        <v>491</v>
      </c>
      <c r="C681" s="23" t="s">
        <v>533</v>
      </c>
      <c r="D681" s="24" t="s">
        <v>706</v>
      </c>
      <c r="E681" s="25"/>
      <c r="F681" s="26" t="s">
        <v>905</v>
      </c>
      <c r="G681" s="27"/>
      <c r="H681" s="8"/>
      <c r="I681" s="8"/>
      <c r="J681" s="8"/>
      <c r="K681" s="8"/>
      <c r="L681" s="8"/>
      <c r="M681" s="28"/>
      <c r="N681" s="8"/>
      <c r="O681" s="28"/>
      <c r="P681" s="8"/>
      <c r="Q681" s="28"/>
      <c r="R681" s="28"/>
      <c r="S681" s="8"/>
      <c r="U681" s="29">
        <f t="shared" si="69"/>
        <v>0</v>
      </c>
    </row>
    <row r="682" spans="1:21" s="2" customFormat="1" x14ac:dyDescent="0.25">
      <c r="A682" s="30"/>
      <c r="B682" s="19"/>
      <c r="C682" s="20"/>
      <c r="D682" s="12"/>
      <c r="E682" s="25"/>
      <c r="F682" s="27"/>
      <c r="G682" s="27"/>
      <c r="H682" s="31"/>
      <c r="I682" s="31"/>
      <c r="J682" s="31"/>
      <c r="K682" s="31"/>
      <c r="L682" s="31"/>
      <c r="M682" s="31"/>
      <c r="N682" s="31"/>
      <c r="O682" s="31"/>
      <c r="P682" s="31"/>
      <c r="Q682" s="31"/>
      <c r="R682" s="31"/>
      <c r="S682" s="31"/>
    </row>
    <row r="683" spans="1:21" x14ac:dyDescent="0.25">
      <c r="A683" s="21" t="s">
        <v>4</v>
      </c>
      <c r="B683" s="22" t="s">
        <v>58</v>
      </c>
      <c r="C683" s="23" t="s">
        <v>1041</v>
      </c>
      <c r="D683" s="24" t="s">
        <v>61</v>
      </c>
      <c r="E683" s="25"/>
      <c r="F683" s="26">
        <v>37</v>
      </c>
      <c r="G683" s="27"/>
      <c r="H683" s="28"/>
      <c r="I683" s="28"/>
      <c r="J683" s="28"/>
      <c r="K683" s="8"/>
      <c r="L683" s="28"/>
      <c r="M683" s="28"/>
      <c r="N683" s="28"/>
      <c r="O683" s="28"/>
      <c r="P683" s="28"/>
      <c r="Q683" s="28"/>
      <c r="R683" s="28"/>
      <c r="S683" s="28"/>
      <c r="U683" s="29">
        <f>(H683+I683+J683+K683+L683+M683+N683+O683+P683+Q683+R683+S683)*40</f>
        <v>0</v>
      </c>
    </row>
    <row r="684" spans="1:21" s="2" customFormat="1" x14ac:dyDescent="0.25">
      <c r="A684" s="30"/>
      <c r="B684" s="19"/>
      <c r="C684" s="20"/>
      <c r="D684" s="12"/>
      <c r="E684" s="25"/>
      <c r="F684" s="27"/>
      <c r="G684" s="27"/>
      <c r="H684" s="31"/>
      <c r="I684" s="31"/>
      <c r="J684" s="31"/>
      <c r="K684" s="31"/>
      <c r="L684" s="31"/>
      <c r="M684" s="31"/>
      <c r="N684" s="31"/>
      <c r="O684" s="31"/>
      <c r="P684" s="31"/>
      <c r="Q684" s="31"/>
      <c r="R684" s="31"/>
      <c r="S684" s="31"/>
    </row>
    <row r="685" spans="1:21" x14ac:dyDescent="0.25">
      <c r="A685" s="21" t="s">
        <v>4</v>
      </c>
      <c r="B685" s="22" t="s">
        <v>492</v>
      </c>
      <c r="C685" s="23" t="s">
        <v>534</v>
      </c>
      <c r="D685" s="24" t="s">
        <v>705</v>
      </c>
      <c r="E685" s="25"/>
      <c r="F685" s="26" t="s">
        <v>905</v>
      </c>
      <c r="G685" s="27"/>
      <c r="H685" s="8"/>
      <c r="I685" s="8"/>
      <c r="J685" s="8"/>
      <c r="K685" s="8"/>
      <c r="L685" s="8"/>
      <c r="M685" s="28"/>
      <c r="N685" s="8"/>
      <c r="O685" s="28"/>
      <c r="P685" s="8"/>
      <c r="Q685" s="28"/>
      <c r="R685" s="28"/>
      <c r="S685" s="8"/>
      <c r="U685" s="29">
        <f>(H685+I685+J685+K685+L685+M685+N685+O685+P685+Q685+R685+S685)*100</f>
        <v>0</v>
      </c>
    </row>
    <row r="686" spans="1:21" s="2" customFormat="1" x14ac:dyDescent="0.25">
      <c r="A686" s="30"/>
      <c r="B686" s="19"/>
      <c r="C686" s="20"/>
      <c r="D686" s="12"/>
      <c r="E686" s="25"/>
      <c r="F686" s="27"/>
      <c r="G686" s="27"/>
      <c r="H686" s="31"/>
      <c r="I686" s="31"/>
      <c r="J686" s="31"/>
      <c r="K686" s="31"/>
      <c r="L686" s="31"/>
      <c r="M686" s="31"/>
      <c r="N686" s="31"/>
      <c r="O686" s="31"/>
      <c r="P686" s="31"/>
      <c r="Q686" s="31"/>
      <c r="R686" s="31"/>
      <c r="S686" s="31"/>
    </row>
    <row r="687" spans="1:21" x14ac:dyDescent="0.25">
      <c r="A687" s="21" t="s">
        <v>4</v>
      </c>
      <c r="B687" s="22" t="s">
        <v>1157</v>
      </c>
      <c r="C687" s="23" t="s">
        <v>879</v>
      </c>
      <c r="D687" s="24" t="s">
        <v>705</v>
      </c>
      <c r="E687" s="25"/>
      <c r="F687" s="26" t="s">
        <v>905</v>
      </c>
      <c r="G687" s="27"/>
      <c r="H687" s="8"/>
      <c r="I687" s="8"/>
      <c r="J687" s="8"/>
      <c r="K687" s="8"/>
      <c r="L687" s="8"/>
      <c r="M687" s="28"/>
      <c r="N687" s="8"/>
      <c r="O687" s="28"/>
      <c r="P687" s="8"/>
      <c r="Q687" s="28"/>
      <c r="R687" s="28"/>
      <c r="S687" s="8"/>
      <c r="U687" s="29">
        <f t="shared" ref="U687:U688" si="70">(H687+I687+J687+K687+L687+M687+N687+O687+P687+Q687+R687+S687)*100</f>
        <v>0</v>
      </c>
    </row>
    <row r="688" spans="1:21" x14ac:dyDescent="0.25">
      <c r="A688" s="21" t="s">
        <v>4</v>
      </c>
      <c r="B688" s="22" t="s">
        <v>1158</v>
      </c>
      <c r="C688" s="23" t="s">
        <v>890</v>
      </c>
      <c r="D688" s="24" t="s">
        <v>705</v>
      </c>
      <c r="E688" s="25"/>
      <c r="F688" s="26" t="s">
        <v>905</v>
      </c>
      <c r="G688" s="27"/>
      <c r="H688" s="8"/>
      <c r="I688" s="8"/>
      <c r="J688" s="8"/>
      <c r="K688" s="8"/>
      <c r="L688" s="8"/>
      <c r="M688" s="28"/>
      <c r="N688" s="8"/>
      <c r="O688" s="28"/>
      <c r="P688" s="8"/>
      <c r="Q688" s="28"/>
      <c r="R688" s="28"/>
      <c r="S688" s="8"/>
      <c r="U688" s="29">
        <f t="shared" si="70"/>
        <v>0</v>
      </c>
    </row>
    <row r="689" spans="1:21" x14ac:dyDescent="0.25">
      <c r="A689" s="21" t="s">
        <v>4</v>
      </c>
      <c r="B689" s="22" t="s">
        <v>1065</v>
      </c>
      <c r="C689" s="23" t="s">
        <v>1066</v>
      </c>
      <c r="D689" s="24" t="s">
        <v>704</v>
      </c>
      <c r="E689" s="25"/>
      <c r="F689" s="26" t="s">
        <v>905</v>
      </c>
      <c r="G689" s="27"/>
      <c r="H689" s="8"/>
      <c r="I689" s="8"/>
      <c r="J689" s="8"/>
      <c r="K689" s="8"/>
      <c r="L689" s="8"/>
      <c r="M689" s="28"/>
      <c r="N689" s="8"/>
      <c r="O689" s="28"/>
      <c r="P689" s="8"/>
      <c r="Q689" s="28"/>
      <c r="R689" s="28"/>
      <c r="S689" s="8"/>
      <c r="U689" s="29">
        <f>(H689+I689+J689+K689+L689+M689+N689+O689+P689+Q689+R689+S689)*50</f>
        <v>0</v>
      </c>
    </row>
    <row r="690" spans="1:21" s="2" customFormat="1" x14ac:dyDescent="0.25">
      <c r="A690" s="30"/>
      <c r="B690" s="19"/>
      <c r="C690" s="20"/>
      <c r="D690" s="12"/>
      <c r="E690" s="25"/>
      <c r="F690" s="27"/>
      <c r="G690" s="27"/>
      <c r="H690" s="31"/>
      <c r="I690" s="31"/>
      <c r="J690" s="31"/>
      <c r="K690" s="31"/>
      <c r="L690" s="31"/>
      <c r="M690" s="31"/>
      <c r="N690" s="31"/>
      <c r="O690" s="31"/>
      <c r="P690" s="31"/>
      <c r="Q690" s="31"/>
      <c r="R690" s="31"/>
      <c r="S690" s="31"/>
    </row>
    <row r="691" spans="1:21" x14ac:dyDescent="0.25">
      <c r="A691" s="21" t="s">
        <v>4</v>
      </c>
      <c r="B691" s="22" t="s">
        <v>493</v>
      </c>
      <c r="C691" s="23" t="s">
        <v>891</v>
      </c>
      <c r="D691" s="24" t="s">
        <v>705</v>
      </c>
      <c r="E691" s="25"/>
      <c r="F691" s="26" t="s">
        <v>905</v>
      </c>
      <c r="G691" s="27"/>
      <c r="H691" s="8"/>
      <c r="I691" s="8"/>
      <c r="J691" s="8"/>
      <c r="K691" s="8"/>
      <c r="L691" s="8"/>
      <c r="M691" s="28"/>
      <c r="N691" s="8"/>
      <c r="O691" s="28"/>
      <c r="P691" s="8"/>
      <c r="Q691" s="28"/>
      <c r="R691" s="28"/>
      <c r="S691" s="8"/>
      <c r="U691" s="29">
        <f>(H691+I691+J691+K691+L691+M691+N691+O691+P691+Q691+R691+S691)*100</f>
        <v>0</v>
      </c>
    </row>
    <row r="692" spans="1:21" s="2" customFormat="1" x14ac:dyDescent="0.25">
      <c r="A692" s="30"/>
      <c r="B692" s="19"/>
      <c r="C692" s="20"/>
      <c r="D692" s="12"/>
      <c r="E692" s="25"/>
      <c r="F692" s="27"/>
      <c r="G692" s="27"/>
      <c r="H692" s="31"/>
      <c r="I692" s="31"/>
      <c r="J692" s="31"/>
      <c r="K692" s="31"/>
      <c r="L692" s="31"/>
      <c r="M692" s="31"/>
      <c r="N692" s="31"/>
      <c r="O692" s="31"/>
      <c r="P692" s="31"/>
      <c r="Q692" s="31"/>
      <c r="R692" s="31"/>
      <c r="S692" s="31"/>
    </row>
    <row r="693" spans="1:21" x14ac:dyDescent="0.25">
      <c r="A693" s="21" t="s">
        <v>4</v>
      </c>
      <c r="B693" s="22" t="s">
        <v>494</v>
      </c>
      <c r="C693" s="23" t="s">
        <v>892</v>
      </c>
      <c r="D693" s="24" t="s">
        <v>705</v>
      </c>
      <c r="E693" s="25"/>
      <c r="F693" s="26" t="s">
        <v>905</v>
      </c>
      <c r="G693" s="27"/>
      <c r="H693" s="8"/>
      <c r="I693" s="8"/>
      <c r="J693" s="8"/>
      <c r="K693" s="8"/>
      <c r="L693" s="8"/>
      <c r="M693" s="28"/>
      <c r="N693" s="8"/>
      <c r="O693" s="28"/>
      <c r="P693" s="8"/>
      <c r="Q693" s="28"/>
      <c r="R693" s="28"/>
      <c r="S693" s="8"/>
      <c r="U693" s="29">
        <f t="shared" ref="U693:U698" si="71">(H693+I693+J693+K693+L693+M693+N693+O693+P693+Q693+R693+S693)*100</f>
        <v>0</v>
      </c>
    </row>
    <row r="694" spans="1:21" x14ac:dyDescent="0.25">
      <c r="A694" s="21" t="s">
        <v>4</v>
      </c>
      <c r="B694" s="22" t="s">
        <v>495</v>
      </c>
      <c r="C694" s="23" t="s">
        <v>893</v>
      </c>
      <c r="D694" s="24" t="s">
        <v>705</v>
      </c>
      <c r="E694" s="25"/>
      <c r="F694" s="26" t="s">
        <v>905</v>
      </c>
      <c r="G694" s="27"/>
      <c r="H694" s="8"/>
      <c r="I694" s="8"/>
      <c r="J694" s="8"/>
      <c r="K694" s="8"/>
      <c r="L694" s="8"/>
      <c r="M694" s="28"/>
      <c r="N694" s="8"/>
      <c r="O694" s="28"/>
      <c r="P694" s="8"/>
      <c r="Q694" s="28"/>
      <c r="R694" s="28"/>
      <c r="S694" s="8"/>
      <c r="U694" s="29">
        <f t="shared" si="71"/>
        <v>0</v>
      </c>
    </row>
    <row r="695" spans="1:21" x14ac:dyDescent="0.25">
      <c r="A695" s="21" t="s">
        <v>4</v>
      </c>
      <c r="B695" s="22" t="s">
        <v>496</v>
      </c>
      <c r="C695" s="23" t="s">
        <v>894</v>
      </c>
      <c r="D695" s="24" t="s">
        <v>705</v>
      </c>
      <c r="E695" s="25"/>
      <c r="F695" s="26" t="s">
        <v>905</v>
      </c>
      <c r="G695" s="27"/>
      <c r="H695" s="8"/>
      <c r="I695" s="8"/>
      <c r="J695" s="8"/>
      <c r="K695" s="8"/>
      <c r="L695" s="8"/>
      <c r="M695" s="28"/>
      <c r="N695" s="8"/>
      <c r="O695" s="28"/>
      <c r="P695" s="8"/>
      <c r="Q695" s="28"/>
      <c r="R695" s="28"/>
      <c r="S695" s="8"/>
      <c r="U695" s="29">
        <f t="shared" si="71"/>
        <v>0</v>
      </c>
    </row>
    <row r="696" spans="1:21" x14ac:dyDescent="0.25">
      <c r="A696" s="21" t="s">
        <v>4</v>
      </c>
      <c r="B696" s="22" t="s">
        <v>497</v>
      </c>
      <c r="C696" s="23" t="s">
        <v>895</v>
      </c>
      <c r="D696" s="24" t="s">
        <v>705</v>
      </c>
      <c r="E696" s="25"/>
      <c r="F696" s="26" t="s">
        <v>905</v>
      </c>
      <c r="G696" s="27"/>
      <c r="H696" s="8"/>
      <c r="I696" s="8"/>
      <c r="J696" s="8"/>
      <c r="K696" s="8"/>
      <c r="L696" s="8"/>
      <c r="M696" s="28"/>
      <c r="N696" s="8"/>
      <c r="O696" s="28"/>
      <c r="P696" s="8"/>
      <c r="Q696" s="28"/>
      <c r="R696" s="28"/>
      <c r="S696" s="8"/>
      <c r="U696" s="29">
        <f t="shared" si="71"/>
        <v>0</v>
      </c>
    </row>
    <row r="697" spans="1:21" x14ac:dyDescent="0.25">
      <c r="A697" s="21" t="s">
        <v>4</v>
      </c>
      <c r="B697" s="22" t="s">
        <v>498</v>
      </c>
      <c r="C697" s="23" t="s">
        <v>1042</v>
      </c>
      <c r="D697" s="24" t="s">
        <v>705</v>
      </c>
      <c r="E697" s="25"/>
      <c r="F697" s="26" t="s">
        <v>905</v>
      </c>
      <c r="G697" s="27"/>
      <c r="H697" s="8"/>
      <c r="I697" s="8"/>
      <c r="J697" s="8"/>
      <c r="K697" s="8"/>
      <c r="L697" s="8"/>
      <c r="M697" s="28"/>
      <c r="N697" s="8"/>
      <c r="O697" s="28"/>
      <c r="P697" s="8"/>
      <c r="Q697" s="28"/>
      <c r="R697" s="28"/>
      <c r="S697" s="8"/>
      <c r="U697" s="29">
        <f t="shared" si="71"/>
        <v>0</v>
      </c>
    </row>
    <row r="698" spans="1:21" x14ac:dyDescent="0.25">
      <c r="A698" s="21" t="s">
        <v>4</v>
      </c>
      <c r="B698" s="22" t="s">
        <v>499</v>
      </c>
      <c r="C698" s="23" t="s">
        <v>896</v>
      </c>
      <c r="D698" s="24" t="s">
        <v>705</v>
      </c>
      <c r="E698" s="25"/>
      <c r="F698" s="26" t="s">
        <v>905</v>
      </c>
      <c r="G698" s="27"/>
      <c r="H698" s="8"/>
      <c r="I698" s="8"/>
      <c r="J698" s="8"/>
      <c r="K698" s="8"/>
      <c r="L698" s="8"/>
      <c r="M698" s="28"/>
      <c r="N698" s="8"/>
      <c r="O698" s="28"/>
      <c r="P698" s="8"/>
      <c r="Q698" s="28"/>
      <c r="R698" s="28"/>
      <c r="S698" s="8"/>
      <c r="U698" s="29">
        <f t="shared" si="71"/>
        <v>0</v>
      </c>
    </row>
    <row r="699" spans="1:21" s="2" customFormat="1" x14ac:dyDescent="0.25">
      <c r="A699" s="30"/>
      <c r="B699" s="19"/>
      <c r="C699" s="20"/>
      <c r="D699" s="12"/>
      <c r="E699" s="25"/>
      <c r="F699" s="27"/>
      <c r="G699" s="27"/>
      <c r="H699" s="31"/>
      <c r="I699" s="31"/>
      <c r="J699" s="31"/>
      <c r="K699" s="31"/>
      <c r="L699" s="31"/>
      <c r="M699" s="31"/>
      <c r="N699" s="31"/>
      <c r="O699" s="31"/>
      <c r="P699" s="31"/>
      <c r="Q699" s="31"/>
      <c r="R699" s="31"/>
      <c r="S699" s="31"/>
    </row>
    <row r="700" spans="1:21" x14ac:dyDescent="0.25">
      <c r="A700" s="21" t="s">
        <v>4</v>
      </c>
      <c r="B700" s="22" t="s">
        <v>500</v>
      </c>
      <c r="C700" s="23" t="s">
        <v>535</v>
      </c>
      <c r="D700" s="24" t="s">
        <v>705</v>
      </c>
      <c r="E700" s="25"/>
      <c r="F700" s="26" t="s">
        <v>905</v>
      </c>
      <c r="G700" s="27"/>
      <c r="H700" s="8"/>
      <c r="I700" s="8"/>
      <c r="J700" s="8"/>
      <c r="K700" s="8"/>
      <c r="L700" s="8"/>
      <c r="M700" s="28"/>
      <c r="N700" s="8"/>
      <c r="O700" s="28"/>
      <c r="P700" s="8"/>
      <c r="Q700" s="28"/>
      <c r="R700" s="28"/>
      <c r="S700" s="8"/>
      <c r="U700" s="29">
        <f>(H700+I700+J700+K700+L700+M700+N700+O700+P700+Q700+R700+S700)*100</f>
        <v>0</v>
      </c>
    </row>
    <row r="701" spans="1:21" s="2" customFormat="1" x14ac:dyDescent="0.25">
      <c r="A701" s="30"/>
      <c r="B701" s="19"/>
      <c r="C701" s="20"/>
      <c r="D701" s="12"/>
      <c r="E701" s="25"/>
      <c r="F701" s="27"/>
      <c r="G701" s="27"/>
      <c r="H701" s="31"/>
      <c r="I701" s="31"/>
      <c r="J701" s="31"/>
      <c r="K701" s="31"/>
      <c r="L701" s="31"/>
      <c r="M701" s="31"/>
      <c r="N701" s="31"/>
      <c r="O701" s="31"/>
      <c r="P701" s="31"/>
      <c r="Q701" s="31"/>
      <c r="R701" s="31"/>
      <c r="S701" s="31"/>
    </row>
    <row r="702" spans="1:21" x14ac:dyDescent="0.25">
      <c r="A702" s="21" t="s">
        <v>4</v>
      </c>
      <c r="B702" s="22" t="s">
        <v>501</v>
      </c>
      <c r="C702" s="23" t="s">
        <v>1043</v>
      </c>
      <c r="D702" s="24" t="s">
        <v>705</v>
      </c>
      <c r="E702" s="25"/>
      <c r="F702" s="26" t="s">
        <v>905</v>
      </c>
      <c r="G702" s="27"/>
      <c r="H702" s="8"/>
      <c r="I702" s="8"/>
      <c r="J702" s="8"/>
      <c r="K702" s="8"/>
      <c r="L702" s="8"/>
      <c r="M702" s="28"/>
      <c r="N702" s="8"/>
      <c r="O702" s="28"/>
      <c r="P702" s="8"/>
      <c r="Q702" s="28"/>
      <c r="R702" s="28"/>
      <c r="S702" s="8"/>
      <c r="U702" s="29">
        <f>(H702+I702+J702+K702+L702+M702+N702+O702+P702+Q702+R702+S702)*100</f>
        <v>0</v>
      </c>
    </row>
    <row r="703" spans="1:21" s="2" customFormat="1" x14ac:dyDescent="0.25">
      <c r="A703" s="30"/>
      <c r="B703" s="19"/>
      <c r="C703" s="20"/>
      <c r="D703" s="12"/>
      <c r="E703" s="25"/>
      <c r="F703" s="27"/>
      <c r="G703" s="27"/>
      <c r="H703" s="31"/>
      <c r="I703" s="31"/>
      <c r="J703" s="31"/>
      <c r="K703" s="31"/>
      <c r="L703" s="31"/>
      <c r="M703" s="31"/>
      <c r="N703" s="31"/>
      <c r="O703" s="31"/>
      <c r="P703" s="31"/>
      <c r="Q703" s="31"/>
      <c r="R703" s="31"/>
      <c r="S703" s="31"/>
    </row>
    <row r="704" spans="1:21" x14ac:dyDescent="0.25">
      <c r="A704" s="21" t="s">
        <v>4</v>
      </c>
      <c r="B704" s="22" t="s">
        <v>502</v>
      </c>
      <c r="C704" s="23" t="s">
        <v>702</v>
      </c>
      <c r="D704" s="24" t="s">
        <v>705</v>
      </c>
      <c r="E704" s="25"/>
      <c r="F704" s="26" t="s">
        <v>905</v>
      </c>
      <c r="G704" s="27"/>
      <c r="H704" s="8"/>
      <c r="I704" s="8"/>
      <c r="J704" s="8"/>
      <c r="K704" s="8"/>
      <c r="L704" s="8"/>
      <c r="M704" s="28"/>
      <c r="N704" s="8"/>
      <c r="O704" s="28"/>
      <c r="P704" s="8"/>
      <c r="Q704" s="28"/>
      <c r="R704" s="28"/>
      <c r="S704" s="8"/>
      <c r="U704" s="29">
        <f>(H704+I704+J704+K704+L704+M704+N704+O704+P704+Q704+R704+S704)*100</f>
        <v>0</v>
      </c>
    </row>
    <row r="705" spans="1:21" s="2" customFormat="1" x14ac:dyDescent="0.25">
      <c r="A705" s="30"/>
      <c r="B705" s="19"/>
      <c r="C705" s="20"/>
      <c r="D705" s="12"/>
      <c r="E705" s="25"/>
      <c r="F705" s="27"/>
      <c r="G705" s="27"/>
      <c r="H705" s="31"/>
      <c r="I705" s="31"/>
      <c r="J705" s="31"/>
      <c r="K705" s="31"/>
      <c r="L705" s="31"/>
      <c r="M705" s="31"/>
      <c r="N705" s="31"/>
      <c r="O705" s="31"/>
      <c r="P705" s="31"/>
      <c r="Q705" s="31"/>
      <c r="R705" s="31"/>
      <c r="S705" s="31"/>
    </row>
    <row r="706" spans="1:21" x14ac:dyDescent="0.25">
      <c r="A706" s="21" t="s">
        <v>4</v>
      </c>
      <c r="B706" s="22" t="s">
        <v>1067</v>
      </c>
      <c r="C706" s="23" t="s">
        <v>1044</v>
      </c>
      <c r="D706" s="24" t="s">
        <v>705</v>
      </c>
      <c r="E706" s="25"/>
      <c r="F706" s="26" t="s">
        <v>905</v>
      </c>
      <c r="G706" s="27"/>
      <c r="H706" s="8"/>
      <c r="I706" s="8"/>
      <c r="J706" s="8"/>
      <c r="K706" s="8"/>
      <c r="L706" s="8"/>
      <c r="M706" s="28"/>
      <c r="N706" s="8"/>
      <c r="O706" s="28"/>
      <c r="P706" s="8"/>
      <c r="Q706" s="28"/>
      <c r="R706" s="28"/>
      <c r="S706" s="8"/>
      <c r="U706" s="29">
        <f>(H706+I706+J706+K706+L706+M706+N706+O706+P706+Q706+R706+S706)*100</f>
        <v>0</v>
      </c>
    </row>
    <row r="707" spans="1:21" s="2" customFormat="1" x14ac:dyDescent="0.25">
      <c r="A707" s="30"/>
      <c r="B707" s="19"/>
      <c r="C707" s="20"/>
      <c r="D707" s="12"/>
      <c r="E707" s="25"/>
      <c r="F707" s="27"/>
      <c r="G707" s="27"/>
      <c r="H707" s="31"/>
      <c r="I707" s="31"/>
      <c r="J707" s="31"/>
      <c r="K707" s="31"/>
      <c r="L707" s="31"/>
      <c r="M707" s="31"/>
      <c r="N707" s="31"/>
      <c r="O707" s="31"/>
      <c r="P707" s="31"/>
      <c r="Q707" s="31"/>
      <c r="R707" s="31"/>
      <c r="S707" s="31"/>
    </row>
    <row r="708" spans="1:21" x14ac:dyDescent="0.25">
      <c r="A708" s="21" t="s">
        <v>4</v>
      </c>
      <c r="B708" s="22" t="s">
        <v>503</v>
      </c>
      <c r="C708" s="23" t="s">
        <v>703</v>
      </c>
      <c r="D708" s="24" t="s">
        <v>705</v>
      </c>
      <c r="E708" s="25"/>
      <c r="F708" s="26" t="s">
        <v>905</v>
      </c>
      <c r="G708" s="27"/>
      <c r="H708" s="8"/>
      <c r="I708" s="8"/>
      <c r="J708" s="8"/>
      <c r="K708" s="8"/>
      <c r="L708" s="8"/>
      <c r="M708" s="28"/>
      <c r="N708" s="8"/>
      <c r="O708" s="28"/>
      <c r="P708" s="8"/>
      <c r="Q708" s="28"/>
      <c r="R708" s="28"/>
      <c r="S708" s="8"/>
      <c r="U708" s="29">
        <f>(H708+I708+J708+K708+L708+M708+N708+O708+P708+Q708+R708+S708)*100</f>
        <v>0</v>
      </c>
    </row>
    <row r="709" spans="1:21" s="2" customFormat="1" x14ac:dyDescent="0.25">
      <c r="A709" s="9"/>
      <c r="B709" s="19"/>
      <c r="C709" s="20"/>
      <c r="D709" s="12"/>
      <c r="E709" s="25"/>
      <c r="F709" s="13"/>
      <c r="G709" s="13"/>
    </row>
    <row r="710" spans="1:21" x14ac:dyDescent="0.25">
      <c r="A710" s="36" t="s">
        <v>708</v>
      </c>
      <c r="B710" s="22" t="s">
        <v>504</v>
      </c>
      <c r="C710" s="23" t="s">
        <v>863</v>
      </c>
      <c r="D710" s="24" t="s">
        <v>708</v>
      </c>
      <c r="E710" s="25"/>
      <c r="F710" s="26" t="s">
        <v>905</v>
      </c>
      <c r="G710" s="27"/>
      <c r="H710" s="8"/>
      <c r="I710" s="8"/>
      <c r="J710" s="8"/>
      <c r="K710" s="8"/>
      <c r="L710" s="8"/>
      <c r="M710" s="28"/>
      <c r="N710" s="8"/>
      <c r="O710" s="28"/>
      <c r="P710" s="8"/>
      <c r="Q710" s="28"/>
      <c r="R710" s="28"/>
      <c r="S710" s="8"/>
      <c r="U710" s="29">
        <f>(H710+I710+J710+K710+L710+M710+N710+O710+P710+Q710+R710+S710)</f>
        <v>0</v>
      </c>
    </row>
    <row r="711" spans="1:21" s="2" customFormat="1" x14ac:dyDescent="0.25">
      <c r="A711" s="37" t="s">
        <v>1165</v>
      </c>
      <c r="B711" s="19"/>
      <c r="C711" s="20"/>
      <c r="D711" s="12"/>
      <c r="F711" s="13"/>
      <c r="G711" s="13"/>
      <c r="U711" s="15" t="s">
        <v>1164</v>
      </c>
    </row>
    <row r="712" spans="1:21" s="2" customFormat="1" ht="15.75" x14ac:dyDescent="0.25">
      <c r="A712" s="9"/>
      <c r="B712" s="48"/>
      <c r="C712" s="48"/>
      <c r="D712" s="12"/>
      <c r="F712" s="38" t="s">
        <v>1162</v>
      </c>
      <c r="G712" s="13"/>
      <c r="H712" s="39">
        <f>SUBTOTAL(9,H6:H710)</f>
        <v>0</v>
      </c>
      <c r="I712" s="40">
        <f t="shared" ref="I712:S712" si="72">SUBTOTAL(9,I6:I710)</f>
        <v>0</v>
      </c>
      <c r="J712" s="40">
        <f t="shared" si="72"/>
        <v>0</v>
      </c>
      <c r="K712" s="40">
        <f t="shared" si="72"/>
        <v>0</v>
      </c>
      <c r="L712" s="40">
        <f t="shared" si="72"/>
        <v>0</v>
      </c>
      <c r="M712" s="40">
        <f t="shared" si="72"/>
        <v>0</v>
      </c>
      <c r="N712" s="40">
        <f t="shared" si="72"/>
        <v>0</v>
      </c>
      <c r="O712" s="40">
        <f t="shared" si="72"/>
        <v>0</v>
      </c>
      <c r="P712" s="40">
        <f t="shared" si="72"/>
        <v>0</v>
      </c>
      <c r="Q712" s="40">
        <f t="shared" si="72"/>
        <v>0</v>
      </c>
      <c r="R712" s="40">
        <f t="shared" si="72"/>
        <v>0</v>
      </c>
      <c r="S712" s="41">
        <f t="shared" si="72"/>
        <v>0</v>
      </c>
      <c r="U712" s="42">
        <f>SUM(U6:U710)</f>
        <v>0</v>
      </c>
    </row>
    <row r="713" spans="1:21" s="2" customFormat="1" x14ac:dyDescent="0.25">
      <c r="A713" s="9"/>
      <c r="B713" s="48"/>
      <c r="C713" s="48"/>
      <c r="D713" s="12"/>
      <c r="F713" s="13"/>
      <c r="G713" s="13"/>
      <c r="U713" s="15" t="s">
        <v>1164</v>
      </c>
    </row>
    <row r="714" spans="1:21" s="2" customFormat="1" x14ac:dyDescent="0.25">
      <c r="A714" s="9"/>
      <c r="B714" s="48"/>
      <c r="C714" s="48"/>
      <c r="D714" s="12"/>
      <c r="F714" s="13"/>
      <c r="G714" s="13"/>
      <c r="U714" s="15" t="s">
        <v>1164</v>
      </c>
    </row>
    <row r="715" spans="1:21" s="2" customFormat="1" x14ac:dyDescent="0.25">
      <c r="A715" s="9"/>
      <c r="B715" s="48"/>
      <c r="C715" s="48"/>
      <c r="D715" s="12"/>
      <c r="F715" s="13"/>
      <c r="G715" s="13"/>
      <c r="U715" s="15" t="s">
        <v>1164</v>
      </c>
    </row>
    <row r="716" spans="1:21" s="2" customFormat="1" x14ac:dyDescent="0.25">
      <c r="A716" s="9"/>
      <c r="B716" s="48"/>
      <c r="C716" s="48"/>
      <c r="D716" s="12"/>
      <c r="F716" s="13"/>
      <c r="G716" s="13"/>
      <c r="U716" s="15" t="s">
        <v>1164</v>
      </c>
    </row>
    <row r="717" spans="1:21" s="2" customFormat="1" x14ac:dyDescent="0.25">
      <c r="A717" s="9"/>
      <c r="B717" s="48"/>
      <c r="C717" s="48"/>
      <c r="D717" s="12"/>
      <c r="F717" s="13"/>
      <c r="G717" s="13"/>
      <c r="U717" s="15" t="s">
        <v>1164</v>
      </c>
    </row>
    <row r="718" spans="1:21" s="2" customFormat="1" x14ac:dyDescent="0.25">
      <c r="A718" s="9"/>
      <c r="B718" s="19"/>
      <c r="C718" s="20"/>
      <c r="D718" s="12"/>
      <c r="F718" s="13"/>
      <c r="G718" s="13"/>
      <c r="U718" s="15" t="s">
        <v>1164</v>
      </c>
    </row>
    <row r="719" spans="1:21" s="2" customFormat="1" x14ac:dyDescent="0.25">
      <c r="A719" s="9"/>
      <c r="B719" s="19"/>
      <c r="C719" s="20"/>
      <c r="D719" s="12"/>
      <c r="F719" s="13"/>
      <c r="G719" s="13"/>
    </row>
    <row r="720" spans="1:21" s="2" customFormat="1" x14ac:dyDescent="0.25">
      <c r="A720" s="9"/>
      <c r="B720" s="19"/>
      <c r="C720" s="20"/>
      <c r="D720" s="12"/>
      <c r="F720" s="13"/>
      <c r="G720" s="13"/>
    </row>
    <row r="721" spans="1:7" s="2" customFormat="1" x14ac:dyDescent="0.25">
      <c r="A721" s="9"/>
      <c r="B721" s="19"/>
      <c r="C721" s="20"/>
      <c r="D721" s="12"/>
      <c r="F721" s="13"/>
      <c r="G721" s="13"/>
    </row>
    <row r="722" spans="1:7" s="2" customFormat="1" x14ac:dyDescent="0.25">
      <c r="A722" s="9"/>
      <c r="B722" s="19"/>
      <c r="C722" s="20"/>
      <c r="D722" s="12"/>
      <c r="F722" s="13"/>
      <c r="G722" s="13"/>
    </row>
    <row r="723" spans="1:7" s="2" customFormat="1" x14ac:dyDescent="0.25">
      <c r="A723" s="9"/>
      <c r="B723" s="19"/>
      <c r="C723" s="20"/>
      <c r="D723" s="12"/>
      <c r="F723" s="13"/>
      <c r="G723" s="13"/>
    </row>
    <row r="724" spans="1:7" s="2" customFormat="1" x14ac:dyDescent="0.25">
      <c r="A724" s="9"/>
      <c r="B724" s="19"/>
      <c r="C724" s="20"/>
      <c r="D724" s="12"/>
      <c r="F724" s="13"/>
      <c r="G724" s="13"/>
    </row>
    <row r="725" spans="1:7" s="2" customFormat="1" x14ac:dyDescent="0.25">
      <c r="A725" s="9"/>
      <c r="B725" s="19"/>
      <c r="C725" s="20"/>
      <c r="D725" s="12"/>
      <c r="F725" s="13"/>
      <c r="G725" s="13"/>
    </row>
    <row r="726" spans="1:7" s="2" customFormat="1" x14ac:dyDescent="0.25">
      <c r="A726" s="9"/>
      <c r="B726" s="19"/>
      <c r="C726" s="20"/>
      <c r="D726" s="12"/>
      <c r="F726" s="13"/>
      <c r="G726" s="13"/>
    </row>
    <row r="727" spans="1:7" s="2" customFormat="1" x14ac:dyDescent="0.25">
      <c r="A727" s="9"/>
      <c r="B727" s="19"/>
      <c r="C727" s="20"/>
      <c r="D727" s="12"/>
      <c r="F727" s="13"/>
      <c r="G727" s="13"/>
    </row>
    <row r="728" spans="1:7" s="2" customFormat="1" x14ac:dyDescent="0.25">
      <c r="A728" s="9"/>
      <c r="B728" s="19"/>
      <c r="C728" s="20"/>
      <c r="D728" s="12"/>
      <c r="F728" s="13"/>
      <c r="G728" s="13"/>
    </row>
    <row r="729" spans="1:7" s="2" customFormat="1" x14ac:dyDescent="0.25">
      <c r="A729" s="9"/>
      <c r="B729" s="19"/>
      <c r="C729" s="20"/>
      <c r="D729" s="12"/>
      <c r="F729" s="13"/>
      <c r="G729" s="13"/>
    </row>
    <row r="730" spans="1:7" s="2" customFormat="1" x14ac:dyDescent="0.25">
      <c r="A730" s="9"/>
      <c r="B730" s="19"/>
      <c r="C730" s="20"/>
      <c r="D730" s="12"/>
      <c r="F730" s="13"/>
      <c r="G730" s="13"/>
    </row>
    <row r="731" spans="1:7" s="2" customFormat="1" x14ac:dyDescent="0.25">
      <c r="A731" s="9"/>
      <c r="B731" s="19"/>
      <c r="C731" s="20"/>
      <c r="D731" s="12"/>
      <c r="F731" s="13"/>
      <c r="G731" s="13"/>
    </row>
    <row r="732" spans="1:7" s="2" customFormat="1" x14ac:dyDescent="0.25">
      <c r="A732" s="9"/>
      <c r="B732" s="19"/>
      <c r="C732" s="20"/>
      <c r="D732" s="12"/>
      <c r="F732" s="13"/>
      <c r="G732" s="13"/>
    </row>
    <row r="733" spans="1:7" s="2" customFormat="1" x14ac:dyDescent="0.25">
      <c r="A733" s="9"/>
      <c r="B733" s="19"/>
      <c r="C733" s="20"/>
      <c r="D733" s="12"/>
      <c r="F733" s="13"/>
      <c r="G733" s="13"/>
    </row>
    <row r="734" spans="1:7" s="2" customFormat="1" x14ac:dyDescent="0.25">
      <c r="A734" s="9"/>
      <c r="B734" s="19"/>
      <c r="C734" s="20"/>
      <c r="D734" s="12"/>
      <c r="F734" s="13"/>
      <c r="G734" s="13"/>
    </row>
    <row r="735" spans="1:7" s="2" customFormat="1" x14ac:dyDescent="0.25">
      <c r="A735" s="9"/>
      <c r="B735" s="19"/>
      <c r="C735" s="20"/>
      <c r="D735" s="12"/>
      <c r="F735" s="13"/>
      <c r="G735" s="13"/>
    </row>
    <row r="736" spans="1:7" s="2" customFormat="1" x14ac:dyDescent="0.25">
      <c r="A736" s="9"/>
      <c r="B736" s="19"/>
      <c r="C736" s="20"/>
      <c r="D736" s="12"/>
      <c r="F736" s="13"/>
      <c r="G736" s="13"/>
    </row>
    <row r="737" spans="1:7" s="2" customFormat="1" x14ac:dyDescent="0.25">
      <c r="A737" s="9"/>
      <c r="B737" s="19"/>
      <c r="C737" s="20"/>
      <c r="D737" s="12"/>
      <c r="F737" s="13"/>
      <c r="G737" s="13"/>
    </row>
    <row r="738" spans="1:7" s="2" customFormat="1" x14ac:dyDescent="0.25">
      <c r="A738" s="9"/>
      <c r="B738" s="19"/>
      <c r="C738" s="20"/>
      <c r="D738" s="12"/>
      <c r="F738" s="13"/>
      <c r="G738" s="13"/>
    </row>
    <row r="739" spans="1:7" s="2" customFormat="1" x14ac:dyDescent="0.25">
      <c r="A739" s="9"/>
      <c r="B739" s="19"/>
      <c r="C739" s="20"/>
      <c r="D739" s="12"/>
      <c r="F739" s="13"/>
      <c r="G739" s="13"/>
    </row>
    <row r="740" spans="1:7" s="2" customFormat="1" x14ac:dyDescent="0.25">
      <c r="A740" s="9"/>
      <c r="B740" s="19"/>
      <c r="C740" s="20"/>
      <c r="D740" s="12"/>
      <c r="F740" s="13"/>
      <c r="G740" s="13"/>
    </row>
    <row r="741" spans="1:7" s="2" customFormat="1" x14ac:dyDescent="0.25">
      <c r="A741" s="9"/>
      <c r="B741" s="19"/>
      <c r="C741" s="20"/>
      <c r="D741" s="12"/>
      <c r="F741" s="13"/>
      <c r="G741" s="13"/>
    </row>
    <row r="742" spans="1:7" s="2" customFormat="1" x14ac:dyDescent="0.25">
      <c r="A742" s="9"/>
      <c r="B742" s="19"/>
      <c r="C742" s="20"/>
      <c r="D742" s="12"/>
      <c r="F742" s="13"/>
      <c r="G742" s="13"/>
    </row>
    <row r="743" spans="1:7" s="2" customFormat="1" x14ac:dyDescent="0.25">
      <c r="A743" s="9"/>
      <c r="B743" s="19"/>
      <c r="C743" s="20"/>
      <c r="D743" s="12"/>
      <c r="F743" s="13"/>
      <c r="G743" s="13"/>
    </row>
    <row r="744" spans="1:7" s="2" customFormat="1" x14ac:dyDescent="0.25">
      <c r="A744" s="9"/>
      <c r="B744" s="19"/>
      <c r="C744" s="20"/>
      <c r="D744" s="12"/>
      <c r="F744" s="13"/>
      <c r="G744" s="13"/>
    </row>
    <row r="745" spans="1:7" s="2" customFormat="1" x14ac:dyDescent="0.25">
      <c r="A745" s="9"/>
      <c r="B745" s="19"/>
      <c r="C745" s="20"/>
      <c r="D745" s="12"/>
      <c r="F745" s="13"/>
      <c r="G745" s="13"/>
    </row>
    <row r="746" spans="1:7" s="2" customFormat="1" x14ac:dyDescent="0.25">
      <c r="A746" s="9"/>
      <c r="B746" s="19"/>
      <c r="C746" s="20"/>
      <c r="D746" s="12"/>
      <c r="F746" s="13"/>
      <c r="G746" s="13"/>
    </row>
    <row r="747" spans="1:7" s="2" customFormat="1" x14ac:dyDescent="0.25">
      <c r="A747" s="9"/>
      <c r="B747" s="19"/>
      <c r="C747" s="20"/>
      <c r="D747" s="12"/>
      <c r="F747" s="13"/>
      <c r="G747" s="13"/>
    </row>
    <row r="748" spans="1:7" s="2" customFormat="1" x14ac:dyDescent="0.25">
      <c r="A748" s="9"/>
      <c r="B748" s="19"/>
      <c r="C748" s="20"/>
      <c r="D748" s="12"/>
      <c r="F748" s="13"/>
      <c r="G748" s="13"/>
    </row>
    <row r="749" spans="1:7" s="2" customFormat="1" x14ac:dyDescent="0.25">
      <c r="A749" s="9"/>
      <c r="B749" s="19"/>
      <c r="C749" s="20"/>
      <c r="D749" s="12"/>
      <c r="F749" s="13"/>
      <c r="G749" s="13"/>
    </row>
    <row r="750" spans="1:7" s="2" customFormat="1" x14ac:dyDescent="0.25">
      <c r="A750" s="9"/>
      <c r="B750" s="19"/>
      <c r="C750" s="20"/>
      <c r="D750" s="12"/>
      <c r="F750" s="13"/>
      <c r="G750" s="13"/>
    </row>
    <row r="751" spans="1:7" s="2" customFormat="1" x14ac:dyDescent="0.25">
      <c r="A751" s="9"/>
      <c r="B751" s="19"/>
      <c r="C751" s="20"/>
      <c r="D751" s="12"/>
      <c r="F751" s="13"/>
      <c r="G751" s="13"/>
    </row>
    <row r="752" spans="1:7" s="2" customFormat="1" x14ac:dyDescent="0.25">
      <c r="A752" s="9"/>
      <c r="B752" s="19"/>
      <c r="C752" s="20"/>
      <c r="D752" s="12"/>
      <c r="F752" s="13"/>
      <c r="G752" s="13"/>
    </row>
    <row r="753" spans="1:7" s="2" customFormat="1" x14ac:dyDescent="0.25">
      <c r="A753" s="9"/>
      <c r="B753" s="19"/>
      <c r="C753" s="20"/>
      <c r="D753" s="12"/>
      <c r="F753" s="13"/>
      <c r="G753" s="13"/>
    </row>
    <row r="754" spans="1:7" s="2" customFormat="1" x14ac:dyDescent="0.25">
      <c r="A754" s="9"/>
      <c r="B754" s="19"/>
      <c r="C754" s="20"/>
      <c r="D754" s="12"/>
      <c r="F754" s="13"/>
      <c r="G754" s="13"/>
    </row>
    <row r="755" spans="1:7" s="2" customFormat="1" x14ac:dyDescent="0.25">
      <c r="A755" s="9"/>
      <c r="B755" s="19"/>
      <c r="C755" s="20"/>
      <c r="D755" s="12"/>
      <c r="F755" s="13"/>
      <c r="G755" s="13"/>
    </row>
    <row r="756" spans="1:7" s="2" customFormat="1" x14ac:dyDescent="0.25">
      <c r="A756" s="9"/>
      <c r="B756" s="19"/>
      <c r="C756" s="20"/>
      <c r="D756" s="12"/>
      <c r="F756" s="13"/>
      <c r="G756" s="13"/>
    </row>
    <row r="757" spans="1:7" s="2" customFormat="1" x14ac:dyDescent="0.25">
      <c r="A757" s="9"/>
      <c r="B757" s="19"/>
      <c r="C757" s="20"/>
      <c r="D757" s="12"/>
      <c r="F757" s="13"/>
      <c r="G757" s="13"/>
    </row>
    <row r="758" spans="1:7" s="2" customFormat="1" x14ac:dyDescent="0.25">
      <c r="A758" s="9"/>
      <c r="B758" s="19"/>
      <c r="C758" s="20"/>
      <c r="D758" s="12"/>
      <c r="F758" s="13"/>
      <c r="G758" s="13"/>
    </row>
    <row r="759" spans="1:7" s="2" customFormat="1" x14ac:dyDescent="0.25">
      <c r="A759" s="9"/>
      <c r="B759" s="19"/>
      <c r="C759" s="20"/>
      <c r="D759" s="12"/>
      <c r="F759" s="13"/>
      <c r="G759" s="13"/>
    </row>
    <row r="760" spans="1:7" s="2" customFormat="1" x14ac:dyDescent="0.25">
      <c r="A760" s="9"/>
      <c r="B760" s="19"/>
      <c r="C760" s="20"/>
      <c r="D760" s="12"/>
      <c r="F760" s="13"/>
      <c r="G760" s="13"/>
    </row>
    <row r="761" spans="1:7" s="2" customFormat="1" x14ac:dyDescent="0.25">
      <c r="A761" s="9"/>
      <c r="B761" s="19"/>
      <c r="C761" s="20"/>
      <c r="D761" s="12"/>
      <c r="F761" s="13"/>
      <c r="G761" s="13"/>
    </row>
    <row r="762" spans="1:7" s="2" customFormat="1" x14ac:dyDescent="0.25">
      <c r="A762" s="9"/>
      <c r="B762" s="19"/>
      <c r="C762" s="20"/>
      <c r="D762" s="12"/>
      <c r="F762" s="13"/>
      <c r="G762" s="13"/>
    </row>
    <row r="763" spans="1:7" s="2" customFormat="1" x14ac:dyDescent="0.25">
      <c r="A763" s="9"/>
      <c r="B763" s="19"/>
      <c r="C763" s="20"/>
      <c r="D763" s="12"/>
      <c r="F763" s="13"/>
      <c r="G763" s="13"/>
    </row>
    <row r="764" spans="1:7" s="2" customFormat="1" x14ac:dyDescent="0.25">
      <c r="A764" s="9"/>
      <c r="B764" s="19"/>
      <c r="C764" s="20"/>
      <c r="D764" s="12"/>
      <c r="F764" s="13"/>
      <c r="G764" s="13"/>
    </row>
    <row r="765" spans="1:7" s="2" customFormat="1" x14ac:dyDescent="0.25">
      <c r="A765" s="9"/>
      <c r="B765" s="19"/>
      <c r="C765" s="20"/>
      <c r="D765" s="12"/>
      <c r="F765" s="13"/>
      <c r="G765" s="13"/>
    </row>
    <row r="766" spans="1:7" s="2" customFormat="1" x14ac:dyDescent="0.25">
      <c r="A766" s="9"/>
      <c r="B766" s="19"/>
      <c r="C766" s="20"/>
      <c r="D766" s="12"/>
      <c r="F766" s="13"/>
      <c r="G766" s="13"/>
    </row>
    <row r="767" spans="1:7" s="2" customFormat="1" x14ac:dyDescent="0.25">
      <c r="A767" s="9"/>
      <c r="B767" s="19"/>
      <c r="C767" s="20"/>
      <c r="D767" s="12"/>
      <c r="F767" s="13"/>
      <c r="G767" s="13"/>
    </row>
    <row r="768" spans="1:7" s="2" customFormat="1" x14ac:dyDescent="0.25">
      <c r="A768" s="9"/>
      <c r="B768" s="19"/>
      <c r="C768" s="20"/>
      <c r="D768" s="12"/>
      <c r="F768" s="13"/>
      <c r="G768" s="13"/>
    </row>
    <row r="769" spans="1:7" s="2" customFormat="1" x14ac:dyDescent="0.25">
      <c r="A769" s="9"/>
      <c r="B769" s="19"/>
      <c r="C769" s="20"/>
      <c r="D769" s="12"/>
      <c r="F769" s="13"/>
      <c r="G769" s="13"/>
    </row>
    <row r="770" spans="1:7" s="2" customFormat="1" x14ac:dyDescent="0.25">
      <c r="A770" s="9"/>
      <c r="B770" s="19"/>
      <c r="C770" s="20"/>
      <c r="D770" s="12"/>
      <c r="F770" s="13"/>
      <c r="G770" s="13"/>
    </row>
    <row r="771" spans="1:7" s="2" customFormat="1" x14ac:dyDescent="0.25">
      <c r="A771" s="9"/>
      <c r="B771" s="19"/>
      <c r="C771" s="20"/>
      <c r="D771" s="12"/>
      <c r="F771" s="13"/>
      <c r="G771" s="13"/>
    </row>
    <row r="772" spans="1:7" s="2" customFormat="1" x14ac:dyDescent="0.25">
      <c r="A772" s="9"/>
      <c r="B772" s="19"/>
      <c r="C772" s="20"/>
      <c r="D772" s="12"/>
      <c r="F772" s="13"/>
      <c r="G772" s="13"/>
    </row>
    <row r="773" spans="1:7" s="2" customFormat="1" x14ac:dyDescent="0.25">
      <c r="A773" s="9"/>
      <c r="B773" s="19"/>
      <c r="C773" s="20"/>
      <c r="D773" s="12"/>
      <c r="F773" s="13"/>
      <c r="G773" s="13"/>
    </row>
    <row r="774" spans="1:7" s="2" customFormat="1" x14ac:dyDescent="0.25">
      <c r="A774" s="9"/>
      <c r="B774" s="19"/>
      <c r="C774" s="20"/>
      <c r="D774" s="12"/>
      <c r="F774" s="13"/>
      <c r="G774" s="13"/>
    </row>
    <row r="775" spans="1:7" s="2" customFormat="1" x14ac:dyDescent="0.25">
      <c r="A775" s="9"/>
      <c r="B775" s="19"/>
      <c r="C775" s="20"/>
      <c r="D775" s="12"/>
      <c r="F775" s="13"/>
      <c r="G775" s="13"/>
    </row>
    <row r="776" spans="1:7" s="2" customFormat="1" x14ac:dyDescent="0.25">
      <c r="A776" s="9"/>
      <c r="B776" s="19"/>
      <c r="C776" s="20"/>
      <c r="D776" s="12"/>
      <c r="F776" s="13"/>
      <c r="G776" s="13"/>
    </row>
    <row r="777" spans="1:7" s="2" customFormat="1" x14ac:dyDescent="0.25">
      <c r="A777" s="9"/>
      <c r="B777" s="19"/>
      <c r="C777" s="20"/>
      <c r="D777" s="12"/>
      <c r="F777" s="13"/>
      <c r="G777" s="13"/>
    </row>
    <row r="778" spans="1:7" s="2" customFormat="1" x14ac:dyDescent="0.25">
      <c r="A778" s="9"/>
      <c r="B778" s="19"/>
      <c r="C778" s="20"/>
      <c r="D778" s="12"/>
      <c r="F778" s="13"/>
      <c r="G778" s="13"/>
    </row>
    <row r="779" spans="1:7" s="2" customFormat="1" x14ac:dyDescent="0.25">
      <c r="A779" s="9"/>
      <c r="B779" s="19"/>
      <c r="C779" s="20"/>
      <c r="D779" s="12"/>
      <c r="F779" s="13"/>
      <c r="G779" s="13"/>
    </row>
    <row r="780" spans="1:7" s="2" customFormat="1" x14ac:dyDescent="0.25">
      <c r="A780" s="9"/>
      <c r="B780" s="19"/>
      <c r="C780" s="20"/>
      <c r="D780" s="12"/>
      <c r="F780" s="13"/>
      <c r="G780" s="13"/>
    </row>
    <row r="781" spans="1:7" s="2" customFormat="1" x14ac:dyDescent="0.25">
      <c r="A781" s="9"/>
      <c r="B781" s="19"/>
      <c r="C781" s="20"/>
      <c r="D781" s="12"/>
      <c r="F781" s="13"/>
      <c r="G781" s="13"/>
    </row>
    <row r="782" spans="1:7" s="2" customFormat="1" x14ac:dyDescent="0.25">
      <c r="A782" s="9"/>
      <c r="B782" s="19"/>
      <c r="C782" s="20"/>
      <c r="D782" s="12"/>
      <c r="F782" s="13"/>
      <c r="G782" s="13"/>
    </row>
    <row r="783" spans="1:7" s="2" customFormat="1" x14ac:dyDescent="0.25">
      <c r="A783" s="9"/>
      <c r="B783" s="19"/>
      <c r="C783" s="20"/>
      <c r="D783" s="12"/>
      <c r="F783" s="13"/>
      <c r="G783" s="13"/>
    </row>
    <row r="784" spans="1:7" s="2" customFormat="1" x14ac:dyDescent="0.25">
      <c r="A784" s="9"/>
      <c r="B784" s="19"/>
      <c r="C784" s="20"/>
      <c r="D784" s="12"/>
      <c r="F784" s="13"/>
      <c r="G784" s="13"/>
    </row>
    <row r="785" spans="1:7" s="2" customFormat="1" x14ac:dyDescent="0.25">
      <c r="A785" s="9"/>
      <c r="B785" s="19"/>
      <c r="C785" s="20"/>
      <c r="D785" s="12"/>
      <c r="F785" s="13"/>
      <c r="G785" s="13"/>
    </row>
    <row r="786" spans="1:7" s="2" customFormat="1" x14ac:dyDescent="0.25">
      <c r="A786" s="9"/>
      <c r="B786" s="19"/>
      <c r="C786" s="20"/>
      <c r="D786" s="12"/>
      <c r="F786" s="13"/>
      <c r="G786" s="13"/>
    </row>
    <row r="787" spans="1:7" s="2" customFormat="1" x14ac:dyDescent="0.25">
      <c r="A787" s="9"/>
      <c r="B787" s="19"/>
      <c r="C787" s="20"/>
      <c r="D787" s="12"/>
      <c r="F787" s="13"/>
      <c r="G787" s="13"/>
    </row>
    <row r="788" spans="1:7" s="2" customFormat="1" x14ac:dyDescent="0.25">
      <c r="A788" s="9"/>
      <c r="B788" s="19"/>
      <c r="C788" s="20"/>
      <c r="D788" s="12"/>
      <c r="F788" s="13"/>
      <c r="G788" s="13"/>
    </row>
    <row r="789" spans="1:7" s="2" customFormat="1" x14ac:dyDescent="0.25">
      <c r="A789" s="9"/>
      <c r="B789" s="19"/>
      <c r="C789" s="20"/>
      <c r="D789" s="12"/>
      <c r="F789" s="13"/>
      <c r="G789" s="13"/>
    </row>
    <row r="790" spans="1:7" s="2" customFormat="1" x14ac:dyDescent="0.25">
      <c r="A790" s="9"/>
      <c r="B790" s="19"/>
      <c r="C790" s="20"/>
      <c r="D790" s="12"/>
      <c r="F790" s="13"/>
      <c r="G790" s="13"/>
    </row>
    <row r="791" spans="1:7" s="2" customFormat="1" x14ac:dyDescent="0.25">
      <c r="A791" s="9"/>
      <c r="B791" s="19"/>
      <c r="C791" s="20"/>
      <c r="D791" s="12"/>
      <c r="F791" s="13"/>
      <c r="G791" s="13"/>
    </row>
    <row r="792" spans="1:7" s="2" customFormat="1" x14ac:dyDescent="0.25">
      <c r="A792" s="9"/>
      <c r="B792" s="19"/>
      <c r="C792" s="20"/>
      <c r="D792" s="12"/>
      <c r="F792" s="13"/>
      <c r="G792" s="13"/>
    </row>
    <row r="793" spans="1:7" s="2" customFormat="1" x14ac:dyDescent="0.25">
      <c r="A793" s="9"/>
      <c r="B793" s="19"/>
      <c r="C793" s="20"/>
      <c r="D793" s="12"/>
      <c r="F793" s="13"/>
      <c r="G793" s="13"/>
    </row>
    <row r="794" spans="1:7" s="2" customFormat="1" x14ac:dyDescent="0.25">
      <c r="A794" s="9"/>
      <c r="B794" s="19"/>
      <c r="C794" s="20"/>
      <c r="D794" s="12"/>
      <c r="F794" s="13"/>
      <c r="G794" s="13"/>
    </row>
    <row r="795" spans="1:7" s="2" customFormat="1" x14ac:dyDescent="0.25">
      <c r="A795" s="9"/>
      <c r="B795" s="19"/>
      <c r="C795" s="20"/>
      <c r="D795" s="12"/>
      <c r="F795" s="13"/>
      <c r="G795" s="13"/>
    </row>
    <row r="796" spans="1:7" s="2" customFormat="1" x14ac:dyDescent="0.25">
      <c r="A796" s="9"/>
      <c r="B796" s="19"/>
      <c r="C796" s="20"/>
      <c r="D796" s="12"/>
      <c r="F796" s="13"/>
      <c r="G796" s="13"/>
    </row>
    <row r="797" spans="1:7" s="2" customFormat="1" x14ac:dyDescent="0.25">
      <c r="A797" s="9"/>
      <c r="B797" s="19"/>
      <c r="C797" s="20"/>
      <c r="D797" s="12"/>
      <c r="F797" s="13"/>
      <c r="G797" s="13"/>
    </row>
    <row r="798" spans="1:7" s="2" customFormat="1" x14ac:dyDescent="0.25">
      <c r="A798" s="9"/>
      <c r="B798" s="19"/>
      <c r="C798" s="20"/>
      <c r="D798" s="12"/>
      <c r="F798" s="13"/>
      <c r="G798" s="13"/>
    </row>
    <row r="799" spans="1:7" s="2" customFormat="1" x14ac:dyDescent="0.25">
      <c r="A799" s="9"/>
      <c r="B799" s="19"/>
      <c r="C799" s="20"/>
      <c r="D799" s="12"/>
      <c r="F799" s="13"/>
      <c r="G799" s="13"/>
    </row>
    <row r="800" spans="1:7" s="2" customFormat="1" x14ac:dyDescent="0.25">
      <c r="A800" s="9"/>
      <c r="B800" s="19"/>
      <c r="C800" s="20"/>
      <c r="D800" s="12"/>
      <c r="F800" s="13"/>
      <c r="G800" s="13"/>
    </row>
    <row r="801" spans="1:7" s="2" customFormat="1" x14ac:dyDescent="0.25">
      <c r="A801" s="9"/>
      <c r="B801" s="19"/>
      <c r="C801" s="20"/>
      <c r="D801" s="12"/>
      <c r="F801" s="13"/>
      <c r="G801" s="13"/>
    </row>
    <row r="802" spans="1:7" s="2" customFormat="1" x14ac:dyDescent="0.25">
      <c r="A802" s="9"/>
      <c r="B802" s="19"/>
      <c r="C802" s="20"/>
      <c r="D802" s="12"/>
      <c r="F802" s="13"/>
      <c r="G802" s="13"/>
    </row>
    <row r="803" spans="1:7" s="2" customFormat="1" x14ac:dyDescent="0.25">
      <c r="A803" s="9"/>
      <c r="B803" s="19"/>
      <c r="C803" s="20"/>
      <c r="D803" s="12"/>
      <c r="F803" s="13"/>
      <c r="G803" s="13"/>
    </row>
    <row r="804" spans="1:7" s="2" customFormat="1" x14ac:dyDescent="0.25">
      <c r="A804" s="9"/>
      <c r="B804" s="19"/>
      <c r="C804" s="20"/>
      <c r="D804" s="12"/>
      <c r="F804" s="13"/>
      <c r="G804" s="13"/>
    </row>
    <row r="805" spans="1:7" s="2" customFormat="1" x14ac:dyDescent="0.25">
      <c r="A805" s="9"/>
      <c r="B805" s="19"/>
      <c r="C805" s="20"/>
      <c r="D805" s="12"/>
      <c r="F805" s="13"/>
      <c r="G805" s="13"/>
    </row>
    <row r="806" spans="1:7" s="2" customFormat="1" x14ac:dyDescent="0.25">
      <c r="A806" s="9"/>
      <c r="B806" s="19"/>
      <c r="C806" s="20"/>
      <c r="D806" s="12"/>
      <c r="F806" s="13"/>
      <c r="G806" s="13"/>
    </row>
    <row r="807" spans="1:7" s="2" customFormat="1" x14ac:dyDescent="0.25">
      <c r="A807" s="9"/>
      <c r="B807" s="19"/>
      <c r="C807" s="20"/>
      <c r="D807" s="12"/>
      <c r="F807" s="13"/>
      <c r="G807" s="13"/>
    </row>
    <row r="808" spans="1:7" s="2" customFormat="1" x14ac:dyDescent="0.25">
      <c r="A808" s="9"/>
      <c r="B808" s="19"/>
      <c r="C808" s="20"/>
      <c r="D808" s="12"/>
      <c r="F808" s="13"/>
      <c r="G808" s="13"/>
    </row>
    <row r="809" spans="1:7" s="2" customFormat="1" x14ac:dyDescent="0.25">
      <c r="A809" s="9"/>
      <c r="B809" s="19"/>
      <c r="C809" s="20"/>
      <c r="D809" s="12"/>
      <c r="F809" s="13"/>
      <c r="G809" s="13"/>
    </row>
    <row r="810" spans="1:7" s="2" customFormat="1" x14ac:dyDescent="0.25">
      <c r="A810" s="9"/>
      <c r="B810" s="19"/>
      <c r="C810" s="20"/>
      <c r="D810" s="12"/>
      <c r="F810" s="13"/>
      <c r="G810" s="13"/>
    </row>
    <row r="811" spans="1:7" s="2" customFormat="1" x14ac:dyDescent="0.25">
      <c r="A811" s="9"/>
      <c r="B811" s="19"/>
      <c r="C811" s="20"/>
      <c r="D811" s="12"/>
      <c r="F811" s="13"/>
      <c r="G811" s="13"/>
    </row>
    <row r="812" spans="1:7" s="2" customFormat="1" x14ac:dyDescent="0.25">
      <c r="A812" s="9"/>
      <c r="B812" s="19"/>
      <c r="C812" s="20"/>
      <c r="D812" s="12"/>
      <c r="F812" s="13"/>
      <c r="G812" s="13"/>
    </row>
    <row r="813" spans="1:7" s="2" customFormat="1" x14ac:dyDescent="0.25">
      <c r="A813" s="9"/>
      <c r="B813" s="19"/>
      <c r="C813" s="20"/>
      <c r="D813" s="12"/>
      <c r="F813" s="13"/>
      <c r="G813" s="13"/>
    </row>
    <row r="814" spans="1:7" s="2" customFormat="1" x14ac:dyDescent="0.25">
      <c r="A814" s="9"/>
      <c r="B814" s="19"/>
      <c r="C814" s="20"/>
      <c r="D814" s="12"/>
      <c r="F814" s="13"/>
      <c r="G814" s="13"/>
    </row>
    <row r="815" spans="1:7" s="2" customFormat="1" x14ac:dyDescent="0.25">
      <c r="A815" s="9"/>
      <c r="B815" s="19"/>
      <c r="C815" s="20"/>
      <c r="D815" s="12"/>
      <c r="F815" s="13"/>
      <c r="G815" s="13"/>
    </row>
    <row r="816" spans="1:7" s="2" customFormat="1" x14ac:dyDescent="0.25">
      <c r="A816" s="9"/>
      <c r="B816" s="19"/>
      <c r="C816" s="20"/>
      <c r="D816" s="12"/>
      <c r="F816" s="13"/>
      <c r="G816" s="13"/>
    </row>
    <row r="817" spans="1:7" s="2" customFormat="1" x14ac:dyDescent="0.25">
      <c r="A817" s="9"/>
      <c r="B817" s="19"/>
      <c r="C817" s="20"/>
      <c r="D817" s="12"/>
      <c r="F817" s="13"/>
      <c r="G817" s="13"/>
    </row>
    <row r="818" spans="1:7" s="2" customFormat="1" x14ac:dyDescent="0.25">
      <c r="A818" s="9"/>
      <c r="B818" s="19"/>
      <c r="C818" s="20"/>
      <c r="D818" s="12"/>
      <c r="F818" s="13"/>
      <c r="G818" s="13"/>
    </row>
    <row r="819" spans="1:7" s="2" customFormat="1" x14ac:dyDescent="0.25">
      <c r="A819" s="9"/>
      <c r="B819" s="19"/>
      <c r="C819" s="20"/>
      <c r="D819" s="12"/>
      <c r="F819" s="13"/>
      <c r="G819" s="13"/>
    </row>
    <row r="820" spans="1:7" s="2" customFormat="1" x14ac:dyDescent="0.25">
      <c r="A820" s="9"/>
      <c r="B820" s="19"/>
      <c r="C820" s="20"/>
      <c r="D820" s="12"/>
      <c r="F820" s="13"/>
      <c r="G820" s="13"/>
    </row>
    <row r="821" spans="1:7" s="2" customFormat="1" x14ac:dyDescent="0.25">
      <c r="A821" s="9"/>
      <c r="B821" s="19"/>
      <c r="C821" s="20"/>
      <c r="D821" s="12"/>
      <c r="F821" s="13"/>
      <c r="G821" s="13"/>
    </row>
    <row r="822" spans="1:7" s="2" customFormat="1" x14ac:dyDescent="0.25">
      <c r="A822" s="9"/>
      <c r="B822" s="19"/>
      <c r="C822" s="20"/>
      <c r="D822" s="12"/>
      <c r="F822" s="13"/>
      <c r="G822" s="13"/>
    </row>
    <row r="823" spans="1:7" s="2" customFormat="1" x14ac:dyDescent="0.25">
      <c r="A823" s="9"/>
      <c r="B823" s="19"/>
      <c r="C823" s="20"/>
      <c r="D823" s="12"/>
      <c r="F823" s="13"/>
      <c r="G823" s="13"/>
    </row>
    <row r="824" spans="1:7" s="2" customFormat="1" x14ac:dyDescent="0.25">
      <c r="A824" s="9"/>
      <c r="B824" s="19"/>
      <c r="C824" s="20"/>
      <c r="D824" s="12"/>
      <c r="F824" s="13"/>
      <c r="G824" s="13"/>
    </row>
    <row r="825" spans="1:7" s="2" customFormat="1" x14ac:dyDescent="0.25">
      <c r="A825" s="9"/>
      <c r="B825" s="19"/>
      <c r="C825" s="20"/>
      <c r="D825" s="12"/>
      <c r="F825" s="13"/>
      <c r="G825" s="13"/>
    </row>
    <row r="826" spans="1:7" s="2" customFormat="1" x14ac:dyDescent="0.25">
      <c r="A826" s="9"/>
      <c r="B826" s="19"/>
      <c r="C826" s="20"/>
      <c r="D826" s="12"/>
      <c r="F826" s="13"/>
      <c r="G826" s="13"/>
    </row>
    <row r="827" spans="1:7" s="2" customFormat="1" x14ac:dyDescent="0.25">
      <c r="A827" s="9"/>
      <c r="B827" s="19"/>
      <c r="C827" s="20"/>
      <c r="D827" s="12"/>
      <c r="F827" s="13"/>
      <c r="G827" s="13"/>
    </row>
    <row r="828" spans="1:7" s="2" customFormat="1" x14ac:dyDescent="0.25">
      <c r="A828" s="9"/>
      <c r="B828" s="19"/>
      <c r="C828" s="20"/>
      <c r="D828" s="12"/>
      <c r="F828" s="13"/>
      <c r="G828" s="13"/>
    </row>
    <row r="829" spans="1:7" s="2" customFormat="1" x14ac:dyDescent="0.25">
      <c r="A829" s="9"/>
      <c r="B829" s="19"/>
      <c r="C829" s="20"/>
      <c r="D829" s="12"/>
      <c r="F829" s="13"/>
      <c r="G829" s="13"/>
    </row>
    <row r="830" spans="1:7" s="2" customFormat="1" x14ac:dyDescent="0.25">
      <c r="A830" s="9"/>
      <c r="B830" s="19"/>
      <c r="C830" s="20"/>
      <c r="D830" s="12"/>
      <c r="F830" s="13"/>
      <c r="G830" s="13"/>
    </row>
    <row r="831" spans="1:7" s="2" customFormat="1" x14ac:dyDescent="0.25">
      <c r="A831" s="9"/>
      <c r="B831" s="19"/>
      <c r="C831" s="20"/>
      <c r="D831" s="12"/>
      <c r="F831" s="13"/>
      <c r="G831" s="13"/>
    </row>
    <row r="832" spans="1:7" s="2" customFormat="1" x14ac:dyDescent="0.25">
      <c r="A832" s="9"/>
      <c r="B832" s="19"/>
      <c r="C832" s="20"/>
      <c r="D832" s="12"/>
      <c r="F832" s="13"/>
      <c r="G832" s="13"/>
    </row>
    <row r="833" spans="1:7" s="2" customFormat="1" x14ac:dyDescent="0.25">
      <c r="A833" s="9"/>
      <c r="B833" s="19"/>
      <c r="C833" s="20"/>
      <c r="D833" s="12"/>
      <c r="F833" s="13"/>
      <c r="G833" s="13"/>
    </row>
    <row r="834" spans="1:7" s="2" customFormat="1" x14ac:dyDescent="0.25">
      <c r="A834" s="9"/>
      <c r="B834" s="19"/>
      <c r="C834" s="20"/>
      <c r="D834" s="12"/>
      <c r="F834" s="13"/>
      <c r="G834" s="13"/>
    </row>
    <row r="835" spans="1:7" s="2" customFormat="1" x14ac:dyDescent="0.25">
      <c r="A835" s="9"/>
      <c r="B835" s="19"/>
      <c r="C835" s="20"/>
      <c r="D835" s="12"/>
      <c r="F835" s="13"/>
      <c r="G835" s="13"/>
    </row>
    <row r="836" spans="1:7" s="2" customFormat="1" x14ac:dyDescent="0.25">
      <c r="A836" s="9"/>
      <c r="B836" s="19"/>
      <c r="C836" s="20"/>
      <c r="D836" s="12"/>
      <c r="F836" s="13"/>
      <c r="G836" s="13"/>
    </row>
    <row r="837" spans="1:7" s="2" customFormat="1" x14ac:dyDescent="0.25">
      <c r="A837" s="9"/>
      <c r="B837" s="19"/>
      <c r="C837" s="20"/>
      <c r="D837" s="12"/>
      <c r="F837" s="13"/>
      <c r="G837" s="13"/>
    </row>
    <row r="838" spans="1:7" s="2" customFormat="1" x14ac:dyDescent="0.25">
      <c r="A838" s="9"/>
      <c r="B838" s="19"/>
      <c r="C838" s="20"/>
      <c r="D838" s="12"/>
      <c r="F838" s="13"/>
      <c r="G838" s="13"/>
    </row>
    <row r="839" spans="1:7" s="2" customFormat="1" x14ac:dyDescent="0.25">
      <c r="A839" s="9"/>
      <c r="B839" s="19"/>
      <c r="C839" s="20"/>
      <c r="D839" s="12"/>
      <c r="F839" s="13"/>
      <c r="G839" s="13"/>
    </row>
    <row r="840" spans="1:7" s="2" customFormat="1" x14ac:dyDescent="0.25">
      <c r="A840" s="9"/>
      <c r="B840" s="19"/>
      <c r="C840" s="20"/>
      <c r="D840" s="12"/>
      <c r="F840" s="13"/>
      <c r="G840" s="13"/>
    </row>
    <row r="841" spans="1:7" s="2" customFormat="1" x14ac:dyDescent="0.25">
      <c r="A841" s="9"/>
      <c r="B841" s="19"/>
      <c r="C841" s="20"/>
      <c r="D841" s="12"/>
      <c r="F841" s="13"/>
      <c r="G841" s="13"/>
    </row>
    <row r="842" spans="1:7" s="2" customFormat="1" x14ac:dyDescent="0.25">
      <c r="A842" s="9"/>
      <c r="B842" s="19"/>
      <c r="C842" s="20"/>
      <c r="D842" s="12"/>
      <c r="F842" s="13"/>
      <c r="G842" s="13"/>
    </row>
    <row r="843" spans="1:7" s="2" customFormat="1" x14ac:dyDescent="0.25">
      <c r="A843" s="9"/>
      <c r="B843" s="19"/>
      <c r="C843" s="20"/>
      <c r="D843" s="12"/>
      <c r="F843" s="13"/>
      <c r="G843" s="13"/>
    </row>
    <row r="844" spans="1:7" s="2" customFormat="1" x14ac:dyDescent="0.25">
      <c r="A844" s="9"/>
      <c r="B844" s="19"/>
      <c r="C844" s="20"/>
      <c r="D844" s="12"/>
      <c r="F844" s="13"/>
      <c r="G844" s="13"/>
    </row>
    <row r="845" spans="1:7" s="2" customFormat="1" x14ac:dyDescent="0.25">
      <c r="A845" s="9"/>
      <c r="B845" s="19"/>
      <c r="C845" s="20"/>
      <c r="D845" s="12"/>
      <c r="F845" s="13"/>
      <c r="G845" s="13"/>
    </row>
    <row r="846" spans="1:7" s="2" customFormat="1" x14ac:dyDescent="0.25">
      <c r="A846" s="9"/>
      <c r="B846" s="19"/>
      <c r="C846" s="20"/>
      <c r="D846" s="12"/>
      <c r="F846" s="13"/>
      <c r="G846" s="13"/>
    </row>
    <row r="847" spans="1:7" s="2" customFormat="1" x14ac:dyDescent="0.25">
      <c r="A847" s="9"/>
      <c r="B847" s="19"/>
      <c r="C847" s="20"/>
      <c r="D847" s="12"/>
      <c r="F847" s="13"/>
      <c r="G847" s="13"/>
    </row>
    <row r="848" spans="1:7" s="2" customFormat="1" x14ac:dyDescent="0.25">
      <c r="A848" s="9"/>
      <c r="B848" s="19"/>
      <c r="C848" s="20"/>
      <c r="D848" s="12"/>
      <c r="F848" s="13"/>
      <c r="G848" s="13"/>
    </row>
    <row r="849" spans="1:7" s="2" customFormat="1" x14ac:dyDescent="0.25">
      <c r="A849" s="9"/>
      <c r="B849" s="19"/>
      <c r="C849" s="20"/>
      <c r="D849" s="12"/>
      <c r="F849" s="13"/>
      <c r="G849" s="13"/>
    </row>
    <row r="850" spans="1:7" s="2" customFormat="1" x14ac:dyDescent="0.25">
      <c r="A850" s="9"/>
      <c r="B850" s="19"/>
      <c r="C850" s="20"/>
      <c r="D850" s="12"/>
      <c r="F850" s="13"/>
      <c r="G850" s="13"/>
    </row>
    <row r="851" spans="1:7" s="2" customFormat="1" x14ac:dyDescent="0.25">
      <c r="A851" s="9"/>
      <c r="B851" s="19"/>
      <c r="C851" s="20"/>
      <c r="D851" s="12"/>
      <c r="F851" s="13"/>
      <c r="G851" s="13"/>
    </row>
    <row r="852" spans="1:7" s="2" customFormat="1" x14ac:dyDescent="0.25">
      <c r="A852" s="9"/>
      <c r="B852" s="19"/>
      <c r="C852" s="20"/>
      <c r="D852" s="12"/>
      <c r="F852" s="13"/>
      <c r="G852" s="13"/>
    </row>
    <row r="853" spans="1:7" s="2" customFormat="1" x14ac:dyDescent="0.25">
      <c r="A853" s="9"/>
      <c r="B853" s="19"/>
      <c r="C853" s="20"/>
      <c r="D853" s="12"/>
      <c r="F853" s="13"/>
      <c r="G853" s="13"/>
    </row>
    <row r="854" spans="1:7" s="2" customFormat="1" x14ac:dyDescent="0.25">
      <c r="A854" s="9"/>
      <c r="B854" s="19"/>
      <c r="C854" s="20"/>
      <c r="D854" s="12"/>
      <c r="F854" s="13"/>
      <c r="G854" s="13"/>
    </row>
    <row r="855" spans="1:7" s="2" customFormat="1" x14ac:dyDescent="0.25">
      <c r="A855" s="9"/>
      <c r="B855" s="19"/>
      <c r="C855" s="20"/>
      <c r="D855" s="12"/>
      <c r="F855" s="13"/>
      <c r="G855" s="13"/>
    </row>
    <row r="856" spans="1:7" s="2" customFormat="1" x14ac:dyDescent="0.25">
      <c r="A856" s="9"/>
      <c r="B856" s="19"/>
      <c r="C856" s="20"/>
      <c r="D856" s="12"/>
      <c r="F856" s="13"/>
      <c r="G856" s="13"/>
    </row>
    <row r="857" spans="1:7" s="2" customFormat="1" x14ac:dyDescent="0.25">
      <c r="A857" s="9"/>
      <c r="B857" s="19"/>
      <c r="C857" s="20"/>
      <c r="D857" s="12"/>
      <c r="F857" s="13"/>
      <c r="G857" s="13"/>
    </row>
    <row r="858" spans="1:7" s="2" customFormat="1" x14ac:dyDescent="0.25">
      <c r="A858" s="9"/>
      <c r="B858" s="19"/>
      <c r="C858" s="20"/>
      <c r="D858" s="12"/>
      <c r="F858" s="13"/>
      <c r="G858" s="13"/>
    </row>
    <row r="859" spans="1:7" s="2" customFormat="1" x14ac:dyDescent="0.25">
      <c r="A859" s="9"/>
      <c r="B859" s="19"/>
      <c r="C859" s="20"/>
      <c r="D859" s="12"/>
      <c r="F859" s="13"/>
      <c r="G859" s="13"/>
    </row>
    <row r="860" spans="1:7" s="2" customFormat="1" x14ac:dyDescent="0.25">
      <c r="A860" s="9"/>
      <c r="B860" s="19"/>
      <c r="C860" s="20"/>
      <c r="D860" s="12"/>
      <c r="F860" s="13"/>
      <c r="G860" s="13"/>
    </row>
    <row r="861" spans="1:7" s="2" customFormat="1" x14ac:dyDescent="0.25">
      <c r="A861" s="9"/>
      <c r="B861" s="19"/>
      <c r="C861" s="20"/>
      <c r="D861" s="12"/>
      <c r="F861" s="13"/>
      <c r="G861" s="13"/>
    </row>
    <row r="862" spans="1:7" s="2" customFormat="1" x14ac:dyDescent="0.25">
      <c r="A862" s="9"/>
      <c r="B862" s="19"/>
      <c r="C862" s="20"/>
      <c r="D862" s="12"/>
      <c r="F862" s="13"/>
      <c r="G862" s="13"/>
    </row>
    <row r="863" spans="1:7" s="2" customFormat="1" x14ac:dyDescent="0.25">
      <c r="A863" s="9"/>
      <c r="B863" s="19"/>
      <c r="C863" s="20"/>
      <c r="D863" s="12"/>
      <c r="F863" s="13"/>
      <c r="G863" s="13"/>
    </row>
    <row r="864" spans="1:7" s="2" customFormat="1" x14ac:dyDescent="0.25">
      <c r="A864" s="9"/>
      <c r="B864" s="19"/>
      <c r="C864" s="20"/>
      <c r="D864" s="12"/>
      <c r="F864" s="13"/>
      <c r="G864" s="13"/>
    </row>
    <row r="865" spans="1:7" s="2" customFormat="1" x14ac:dyDescent="0.25">
      <c r="A865" s="9"/>
      <c r="B865" s="19"/>
      <c r="C865" s="20"/>
      <c r="D865" s="12"/>
      <c r="F865" s="13"/>
      <c r="G865" s="13"/>
    </row>
    <row r="866" spans="1:7" s="2" customFormat="1" x14ac:dyDescent="0.25">
      <c r="A866" s="9"/>
      <c r="B866" s="19"/>
      <c r="C866" s="20"/>
      <c r="D866" s="12"/>
      <c r="F866" s="13"/>
      <c r="G866" s="13"/>
    </row>
    <row r="867" spans="1:7" s="2" customFormat="1" x14ac:dyDescent="0.25">
      <c r="A867" s="9"/>
      <c r="B867" s="19"/>
      <c r="C867" s="20"/>
      <c r="D867" s="12"/>
      <c r="F867" s="13"/>
      <c r="G867" s="13"/>
    </row>
    <row r="868" spans="1:7" s="2" customFormat="1" x14ac:dyDescent="0.25">
      <c r="A868" s="9"/>
      <c r="B868" s="19"/>
      <c r="C868" s="20"/>
      <c r="D868" s="12"/>
      <c r="F868" s="13"/>
      <c r="G868" s="13"/>
    </row>
    <row r="869" spans="1:7" s="2" customFormat="1" x14ac:dyDescent="0.25">
      <c r="A869" s="9"/>
      <c r="B869" s="19"/>
      <c r="C869" s="20"/>
      <c r="D869" s="12"/>
      <c r="F869" s="13"/>
      <c r="G869" s="13"/>
    </row>
    <row r="870" spans="1:7" s="2" customFormat="1" x14ac:dyDescent="0.25">
      <c r="A870" s="9"/>
      <c r="B870" s="19"/>
      <c r="C870" s="20"/>
      <c r="D870" s="12"/>
      <c r="F870" s="13"/>
      <c r="G870" s="13"/>
    </row>
    <row r="871" spans="1:7" s="2" customFormat="1" x14ac:dyDescent="0.25">
      <c r="A871" s="9"/>
      <c r="B871" s="19"/>
      <c r="C871" s="20"/>
      <c r="D871" s="12"/>
      <c r="F871" s="13"/>
      <c r="G871" s="13"/>
    </row>
    <row r="872" spans="1:7" s="2" customFormat="1" x14ac:dyDescent="0.25">
      <c r="A872" s="9"/>
      <c r="B872" s="19"/>
      <c r="C872" s="20"/>
      <c r="D872" s="12"/>
      <c r="F872" s="13"/>
      <c r="G872" s="13"/>
    </row>
    <row r="873" spans="1:7" s="2" customFormat="1" x14ac:dyDescent="0.25">
      <c r="A873" s="9"/>
      <c r="B873" s="19"/>
      <c r="C873" s="20"/>
      <c r="D873" s="12"/>
      <c r="F873" s="13"/>
      <c r="G873" s="13"/>
    </row>
    <row r="874" spans="1:7" s="2" customFormat="1" x14ac:dyDescent="0.25">
      <c r="A874" s="9"/>
      <c r="B874" s="19"/>
      <c r="C874" s="20"/>
      <c r="D874" s="12"/>
      <c r="F874" s="13"/>
      <c r="G874" s="13"/>
    </row>
    <row r="875" spans="1:7" s="2" customFormat="1" x14ac:dyDescent="0.25">
      <c r="A875" s="9"/>
      <c r="B875" s="19"/>
      <c r="C875" s="20"/>
      <c r="D875" s="12"/>
      <c r="F875" s="13"/>
      <c r="G875" s="13"/>
    </row>
    <row r="876" spans="1:7" s="2" customFormat="1" x14ac:dyDescent="0.25">
      <c r="A876" s="9"/>
      <c r="B876" s="19"/>
      <c r="C876" s="20"/>
      <c r="D876" s="12"/>
      <c r="F876" s="13"/>
      <c r="G876" s="13"/>
    </row>
    <row r="877" spans="1:7" s="2" customFormat="1" x14ac:dyDescent="0.25">
      <c r="A877" s="9"/>
      <c r="B877" s="19"/>
      <c r="C877" s="20"/>
      <c r="D877" s="12"/>
      <c r="F877" s="13"/>
      <c r="G877" s="13"/>
    </row>
    <row r="878" spans="1:7" s="2" customFormat="1" x14ac:dyDescent="0.25">
      <c r="A878" s="9"/>
      <c r="B878" s="19"/>
      <c r="C878" s="20"/>
      <c r="D878" s="12"/>
      <c r="F878" s="13"/>
      <c r="G878" s="13"/>
    </row>
    <row r="879" spans="1:7" s="2" customFormat="1" x14ac:dyDescent="0.25">
      <c r="A879" s="9"/>
      <c r="B879" s="19"/>
      <c r="C879" s="20"/>
      <c r="D879" s="12"/>
      <c r="F879" s="13"/>
      <c r="G879" s="13"/>
    </row>
    <row r="880" spans="1:7" s="2" customFormat="1" x14ac:dyDescent="0.25">
      <c r="A880" s="9"/>
      <c r="B880" s="19"/>
      <c r="C880" s="20"/>
      <c r="D880" s="12"/>
      <c r="F880" s="13"/>
      <c r="G880" s="13"/>
    </row>
    <row r="881" spans="1:7" s="2" customFormat="1" x14ac:dyDescent="0.25">
      <c r="A881" s="9"/>
      <c r="B881" s="19"/>
      <c r="C881" s="20"/>
      <c r="D881" s="12"/>
      <c r="F881" s="13"/>
      <c r="G881" s="13"/>
    </row>
    <row r="882" spans="1:7" s="2" customFormat="1" x14ac:dyDescent="0.25">
      <c r="A882" s="9"/>
      <c r="B882" s="19"/>
      <c r="C882" s="20"/>
      <c r="D882" s="12"/>
      <c r="F882" s="13"/>
      <c r="G882" s="13"/>
    </row>
    <row r="883" spans="1:7" s="2" customFormat="1" x14ac:dyDescent="0.25">
      <c r="A883" s="9"/>
      <c r="B883" s="19"/>
      <c r="C883" s="20"/>
      <c r="D883" s="12"/>
      <c r="F883" s="13"/>
      <c r="G883" s="13"/>
    </row>
    <row r="884" spans="1:7" s="2" customFormat="1" x14ac:dyDescent="0.25">
      <c r="A884" s="9"/>
      <c r="B884" s="19"/>
      <c r="C884" s="20"/>
      <c r="D884" s="12"/>
      <c r="F884" s="13"/>
      <c r="G884" s="13"/>
    </row>
    <row r="885" spans="1:7" s="2" customFormat="1" x14ac:dyDescent="0.25">
      <c r="A885" s="9"/>
      <c r="B885" s="19"/>
      <c r="C885" s="20"/>
      <c r="D885" s="12"/>
      <c r="F885" s="13"/>
      <c r="G885" s="13"/>
    </row>
    <row r="886" spans="1:7" s="2" customFormat="1" x14ac:dyDescent="0.25">
      <c r="A886" s="9"/>
      <c r="B886" s="19"/>
      <c r="C886" s="20"/>
      <c r="D886" s="12"/>
      <c r="F886" s="13"/>
      <c r="G886" s="13"/>
    </row>
    <row r="887" spans="1:7" s="2" customFormat="1" x14ac:dyDescent="0.25">
      <c r="A887" s="9"/>
      <c r="B887" s="19"/>
      <c r="C887" s="20"/>
      <c r="D887" s="12"/>
      <c r="F887" s="13"/>
      <c r="G887" s="13"/>
    </row>
    <row r="888" spans="1:7" s="2" customFormat="1" x14ac:dyDescent="0.25">
      <c r="A888" s="9"/>
      <c r="B888" s="19"/>
      <c r="C888" s="20"/>
      <c r="D888" s="12"/>
      <c r="F888" s="13"/>
      <c r="G888" s="13"/>
    </row>
    <row r="889" spans="1:7" s="2" customFormat="1" x14ac:dyDescent="0.25">
      <c r="A889" s="9"/>
      <c r="B889" s="19"/>
      <c r="C889" s="20"/>
      <c r="D889" s="12"/>
      <c r="F889" s="13"/>
      <c r="G889" s="13"/>
    </row>
    <row r="890" spans="1:7" s="2" customFormat="1" x14ac:dyDescent="0.25">
      <c r="A890" s="9"/>
      <c r="B890" s="19"/>
      <c r="C890" s="20"/>
      <c r="D890" s="12"/>
      <c r="F890" s="13"/>
      <c r="G890" s="13"/>
    </row>
    <row r="891" spans="1:7" s="2" customFormat="1" x14ac:dyDescent="0.25">
      <c r="A891" s="9"/>
      <c r="B891" s="19"/>
      <c r="C891" s="20"/>
      <c r="D891" s="12"/>
      <c r="F891" s="13"/>
      <c r="G891" s="13"/>
    </row>
    <row r="892" spans="1:7" s="2" customFormat="1" x14ac:dyDescent="0.25">
      <c r="A892" s="9"/>
      <c r="B892" s="19"/>
      <c r="C892" s="20"/>
      <c r="D892" s="12"/>
      <c r="F892" s="13"/>
      <c r="G892" s="13"/>
    </row>
    <row r="893" spans="1:7" s="2" customFormat="1" x14ac:dyDescent="0.25">
      <c r="A893" s="9"/>
      <c r="B893" s="19"/>
      <c r="C893" s="20"/>
      <c r="D893" s="12"/>
      <c r="F893" s="13"/>
      <c r="G893" s="13"/>
    </row>
    <row r="894" spans="1:7" s="2" customFormat="1" x14ac:dyDescent="0.25">
      <c r="A894" s="9"/>
      <c r="B894" s="19"/>
      <c r="C894" s="20"/>
      <c r="D894" s="12"/>
      <c r="F894" s="13"/>
      <c r="G894" s="13"/>
    </row>
    <row r="895" spans="1:7" s="2" customFormat="1" x14ac:dyDescent="0.25">
      <c r="A895" s="9"/>
      <c r="B895" s="19"/>
      <c r="C895" s="20"/>
      <c r="D895" s="12"/>
      <c r="F895" s="13"/>
      <c r="G895" s="13"/>
    </row>
    <row r="896" spans="1:7" s="2" customFormat="1" x14ac:dyDescent="0.25">
      <c r="A896" s="9"/>
      <c r="B896" s="19"/>
      <c r="C896" s="20"/>
      <c r="D896" s="12"/>
      <c r="F896" s="13"/>
      <c r="G896" s="13"/>
    </row>
    <row r="897" spans="1:7" s="2" customFormat="1" x14ac:dyDescent="0.25">
      <c r="A897" s="9"/>
      <c r="B897" s="19"/>
      <c r="C897" s="20"/>
      <c r="D897" s="12"/>
      <c r="F897" s="13"/>
      <c r="G897" s="13"/>
    </row>
    <row r="898" spans="1:7" s="2" customFormat="1" x14ac:dyDescent="0.25">
      <c r="A898" s="9"/>
      <c r="B898" s="19"/>
      <c r="C898" s="20"/>
      <c r="D898" s="12"/>
      <c r="F898" s="13"/>
      <c r="G898" s="13"/>
    </row>
    <row r="899" spans="1:7" s="2" customFormat="1" x14ac:dyDescent="0.25">
      <c r="A899" s="9"/>
      <c r="B899" s="19"/>
      <c r="C899" s="20"/>
      <c r="D899" s="12"/>
      <c r="F899" s="13"/>
      <c r="G899" s="13"/>
    </row>
    <row r="900" spans="1:7" s="2" customFormat="1" x14ac:dyDescent="0.25">
      <c r="A900" s="9"/>
      <c r="B900" s="19"/>
      <c r="C900" s="20"/>
      <c r="D900" s="12"/>
      <c r="F900" s="13"/>
      <c r="G900" s="13"/>
    </row>
    <row r="901" spans="1:7" s="2" customFormat="1" x14ac:dyDescent="0.25">
      <c r="A901" s="9"/>
      <c r="B901" s="19"/>
      <c r="C901" s="20"/>
      <c r="D901" s="12"/>
      <c r="F901" s="13"/>
      <c r="G901" s="13"/>
    </row>
    <row r="902" spans="1:7" s="2" customFormat="1" x14ac:dyDescent="0.25">
      <c r="A902" s="9"/>
      <c r="B902" s="19"/>
      <c r="C902" s="20"/>
      <c r="D902" s="12"/>
      <c r="F902" s="13"/>
      <c r="G902" s="13"/>
    </row>
    <row r="903" spans="1:7" s="2" customFormat="1" x14ac:dyDescent="0.25">
      <c r="A903" s="9"/>
      <c r="B903" s="19"/>
      <c r="C903" s="20"/>
      <c r="D903" s="12"/>
      <c r="F903" s="13"/>
      <c r="G903" s="13"/>
    </row>
    <row r="904" spans="1:7" s="2" customFormat="1" x14ac:dyDescent="0.25">
      <c r="A904" s="9"/>
      <c r="B904" s="19"/>
      <c r="C904" s="20"/>
      <c r="D904" s="12"/>
      <c r="F904" s="13"/>
      <c r="G904" s="13"/>
    </row>
    <row r="905" spans="1:7" s="2" customFormat="1" x14ac:dyDescent="0.25">
      <c r="A905" s="9"/>
      <c r="B905" s="19"/>
      <c r="C905" s="20"/>
      <c r="D905" s="12"/>
      <c r="F905" s="13"/>
      <c r="G905" s="13"/>
    </row>
    <row r="906" spans="1:7" s="2" customFormat="1" x14ac:dyDescent="0.25">
      <c r="A906" s="9"/>
      <c r="B906" s="19"/>
      <c r="C906" s="20"/>
      <c r="D906" s="12"/>
      <c r="F906" s="13"/>
      <c r="G906" s="13"/>
    </row>
    <row r="907" spans="1:7" s="2" customFormat="1" x14ac:dyDescent="0.25">
      <c r="A907" s="9"/>
      <c r="B907" s="19"/>
      <c r="C907" s="20"/>
      <c r="D907" s="12"/>
      <c r="F907" s="13"/>
      <c r="G907" s="13"/>
    </row>
    <row r="908" spans="1:7" s="2" customFormat="1" x14ac:dyDescent="0.25">
      <c r="A908" s="9"/>
      <c r="B908" s="19"/>
      <c r="C908" s="20"/>
      <c r="D908" s="12"/>
      <c r="F908" s="13"/>
      <c r="G908" s="13"/>
    </row>
    <row r="909" spans="1:7" s="2" customFormat="1" x14ac:dyDescent="0.25">
      <c r="A909" s="9"/>
      <c r="B909" s="19"/>
      <c r="C909" s="20"/>
      <c r="D909" s="12"/>
      <c r="F909" s="13"/>
      <c r="G909" s="13"/>
    </row>
    <row r="910" spans="1:7" s="2" customFormat="1" x14ac:dyDescent="0.25">
      <c r="A910" s="9"/>
      <c r="B910" s="19"/>
      <c r="C910" s="20"/>
      <c r="D910" s="12"/>
      <c r="F910" s="13"/>
      <c r="G910" s="13"/>
    </row>
    <row r="911" spans="1:7" s="2" customFormat="1" x14ac:dyDescent="0.25">
      <c r="A911" s="9"/>
      <c r="B911" s="19"/>
      <c r="C911" s="20"/>
      <c r="D911" s="12"/>
      <c r="F911" s="13"/>
      <c r="G911" s="13"/>
    </row>
    <row r="912" spans="1:7" s="2" customFormat="1" x14ac:dyDescent="0.25">
      <c r="A912" s="9"/>
      <c r="B912" s="19"/>
      <c r="C912" s="20"/>
      <c r="D912" s="12"/>
      <c r="F912" s="13"/>
      <c r="G912" s="13"/>
    </row>
    <row r="913" spans="1:7" s="2" customFormat="1" x14ac:dyDescent="0.25">
      <c r="A913" s="9"/>
      <c r="B913" s="19"/>
      <c r="C913" s="20"/>
      <c r="D913" s="12"/>
      <c r="F913" s="13"/>
      <c r="G913" s="13"/>
    </row>
    <row r="914" spans="1:7" s="2" customFormat="1" x14ac:dyDescent="0.25">
      <c r="A914" s="9"/>
      <c r="B914" s="19"/>
      <c r="C914" s="20"/>
      <c r="D914" s="12"/>
      <c r="F914" s="13"/>
      <c r="G914" s="13"/>
    </row>
    <row r="915" spans="1:7" s="2" customFormat="1" x14ac:dyDescent="0.25">
      <c r="A915" s="9"/>
      <c r="B915" s="19"/>
      <c r="C915" s="20"/>
      <c r="D915" s="12"/>
      <c r="F915" s="13"/>
      <c r="G915" s="13"/>
    </row>
    <row r="916" spans="1:7" s="2" customFormat="1" x14ac:dyDescent="0.25">
      <c r="A916" s="9"/>
      <c r="B916" s="19"/>
      <c r="C916" s="20"/>
      <c r="D916" s="12"/>
      <c r="F916" s="13"/>
      <c r="G916" s="13"/>
    </row>
    <row r="917" spans="1:7" s="2" customFormat="1" x14ac:dyDescent="0.25">
      <c r="A917" s="9"/>
      <c r="B917" s="19"/>
      <c r="C917" s="20"/>
      <c r="D917" s="12"/>
      <c r="F917" s="13"/>
      <c r="G917" s="13"/>
    </row>
    <row r="918" spans="1:7" s="2" customFormat="1" x14ac:dyDescent="0.25">
      <c r="A918" s="9"/>
      <c r="B918" s="19"/>
      <c r="C918" s="20"/>
      <c r="D918" s="12"/>
      <c r="F918" s="13"/>
      <c r="G918" s="13"/>
    </row>
    <row r="919" spans="1:7" s="2" customFormat="1" x14ac:dyDescent="0.25">
      <c r="A919" s="9"/>
      <c r="B919" s="19"/>
      <c r="C919" s="20"/>
      <c r="D919" s="12"/>
      <c r="F919" s="13"/>
      <c r="G919" s="13"/>
    </row>
    <row r="920" spans="1:7" s="2" customFormat="1" x14ac:dyDescent="0.25">
      <c r="A920" s="9"/>
      <c r="B920" s="19"/>
      <c r="C920" s="20"/>
      <c r="D920" s="12"/>
      <c r="F920" s="13"/>
      <c r="G920" s="13"/>
    </row>
    <row r="921" spans="1:7" s="2" customFormat="1" x14ac:dyDescent="0.25">
      <c r="A921" s="9"/>
      <c r="B921" s="19"/>
      <c r="C921" s="20"/>
      <c r="D921" s="12"/>
      <c r="F921" s="13"/>
      <c r="G921" s="13"/>
    </row>
    <row r="922" spans="1:7" s="2" customFormat="1" x14ac:dyDescent="0.25">
      <c r="A922" s="9"/>
      <c r="B922" s="19"/>
      <c r="C922" s="20"/>
      <c r="D922" s="12"/>
      <c r="F922" s="13"/>
      <c r="G922" s="13"/>
    </row>
    <row r="923" spans="1:7" s="2" customFormat="1" x14ac:dyDescent="0.25">
      <c r="A923" s="9"/>
      <c r="B923" s="19"/>
      <c r="C923" s="20"/>
      <c r="D923" s="12"/>
      <c r="F923" s="13"/>
      <c r="G923" s="13"/>
    </row>
    <row r="924" spans="1:7" s="2" customFormat="1" x14ac:dyDescent="0.25">
      <c r="A924" s="9"/>
      <c r="B924" s="19"/>
      <c r="C924" s="20"/>
      <c r="D924" s="12"/>
      <c r="F924" s="13"/>
      <c r="G924" s="13"/>
    </row>
    <row r="925" spans="1:7" s="2" customFormat="1" x14ac:dyDescent="0.25">
      <c r="A925" s="9"/>
      <c r="B925" s="19"/>
      <c r="C925" s="20"/>
      <c r="D925" s="12"/>
      <c r="F925" s="13"/>
      <c r="G925" s="13"/>
    </row>
    <row r="926" spans="1:7" s="2" customFormat="1" x14ac:dyDescent="0.25">
      <c r="A926" s="9"/>
      <c r="B926" s="19"/>
      <c r="C926" s="20"/>
      <c r="D926" s="12"/>
      <c r="F926" s="13"/>
      <c r="G926" s="13"/>
    </row>
    <row r="927" spans="1:7" s="2" customFormat="1" x14ac:dyDescent="0.25">
      <c r="A927" s="9"/>
      <c r="B927" s="19"/>
      <c r="C927" s="20"/>
      <c r="D927" s="12"/>
      <c r="F927" s="13"/>
      <c r="G927" s="13"/>
    </row>
    <row r="928" spans="1:7" s="2" customFormat="1" x14ac:dyDescent="0.25">
      <c r="A928" s="9"/>
      <c r="B928" s="19"/>
      <c r="C928" s="20"/>
      <c r="D928" s="12"/>
      <c r="F928" s="13"/>
      <c r="G928" s="13"/>
    </row>
    <row r="929" spans="1:7" s="2" customFormat="1" x14ac:dyDescent="0.25">
      <c r="A929" s="9"/>
      <c r="B929" s="19"/>
      <c r="C929" s="20"/>
      <c r="D929" s="12"/>
      <c r="F929" s="13"/>
      <c r="G929" s="13"/>
    </row>
    <row r="930" spans="1:7" s="2" customFormat="1" x14ac:dyDescent="0.25">
      <c r="A930" s="9"/>
      <c r="B930" s="19"/>
      <c r="C930" s="20"/>
      <c r="D930" s="12"/>
      <c r="F930" s="13"/>
      <c r="G930" s="13"/>
    </row>
    <row r="931" spans="1:7" s="2" customFormat="1" x14ac:dyDescent="0.25">
      <c r="A931" s="9"/>
      <c r="B931" s="19"/>
      <c r="C931" s="20"/>
      <c r="D931" s="12"/>
      <c r="F931" s="13"/>
      <c r="G931" s="13"/>
    </row>
    <row r="932" spans="1:7" s="2" customFormat="1" x14ac:dyDescent="0.25">
      <c r="A932" s="9"/>
      <c r="B932" s="19"/>
      <c r="C932" s="20"/>
      <c r="D932" s="12"/>
      <c r="F932" s="13"/>
      <c r="G932" s="13"/>
    </row>
    <row r="933" spans="1:7" s="2" customFormat="1" x14ac:dyDescent="0.25">
      <c r="A933" s="9"/>
      <c r="B933" s="19"/>
      <c r="C933" s="20"/>
      <c r="D933" s="12"/>
      <c r="F933" s="13"/>
      <c r="G933" s="13"/>
    </row>
    <row r="934" spans="1:7" s="2" customFormat="1" x14ac:dyDescent="0.25">
      <c r="A934" s="9"/>
      <c r="B934" s="19"/>
      <c r="C934" s="20"/>
      <c r="D934" s="12"/>
      <c r="F934" s="13"/>
      <c r="G934" s="13"/>
    </row>
    <row r="935" spans="1:7" s="2" customFormat="1" x14ac:dyDescent="0.25">
      <c r="A935" s="9"/>
      <c r="B935" s="19"/>
      <c r="C935" s="20"/>
      <c r="D935" s="12"/>
      <c r="F935" s="13"/>
      <c r="G935" s="13"/>
    </row>
    <row r="936" spans="1:7" s="2" customFormat="1" x14ac:dyDescent="0.25">
      <c r="A936" s="9"/>
      <c r="B936" s="19"/>
      <c r="C936" s="20"/>
      <c r="D936" s="12"/>
      <c r="F936" s="13"/>
      <c r="G936" s="13"/>
    </row>
    <row r="937" spans="1:7" s="2" customFormat="1" x14ac:dyDescent="0.25">
      <c r="A937" s="9"/>
      <c r="B937" s="19"/>
      <c r="C937" s="20"/>
      <c r="D937" s="12"/>
      <c r="F937" s="13"/>
      <c r="G937" s="13"/>
    </row>
    <row r="938" spans="1:7" s="2" customFormat="1" x14ac:dyDescent="0.25">
      <c r="A938" s="9"/>
      <c r="B938" s="19"/>
      <c r="C938" s="20"/>
      <c r="D938" s="12"/>
      <c r="F938" s="13"/>
      <c r="G938" s="13"/>
    </row>
    <row r="939" spans="1:7" s="2" customFormat="1" x14ac:dyDescent="0.25">
      <c r="A939" s="9"/>
      <c r="B939" s="19"/>
      <c r="C939" s="20"/>
      <c r="D939" s="12"/>
      <c r="F939" s="13"/>
      <c r="G939" s="13"/>
    </row>
    <row r="940" spans="1:7" s="2" customFormat="1" x14ac:dyDescent="0.25">
      <c r="A940" s="9"/>
      <c r="B940" s="19"/>
      <c r="C940" s="20"/>
      <c r="D940" s="12"/>
      <c r="F940" s="13"/>
      <c r="G940" s="13"/>
    </row>
    <row r="941" spans="1:7" s="2" customFormat="1" x14ac:dyDescent="0.25">
      <c r="A941" s="9"/>
      <c r="B941" s="19"/>
      <c r="C941" s="20"/>
      <c r="D941" s="12"/>
      <c r="F941" s="13"/>
      <c r="G941" s="13"/>
    </row>
    <row r="942" spans="1:7" s="2" customFormat="1" x14ac:dyDescent="0.25">
      <c r="A942" s="9"/>
      <c r="B942" s="19"/>
      <c r="C942" s="20"/>
      <c r="D942" s="12"/>
      <c r="F942" s="13"/>
      <c r="G942" s="13"/>
    </row>
    <row r="943" spans="1:7" s="2" customFormat="1" x14ac:dyDescent="0.25">
      <c r="A943" s="9"/>
      <c r="B943" s="19"/>
      <c r="C943" s="20"/>
      <c r="D943" s="12"/>
      <c r="F943" s="13"/>
      <c r="G943" s="13"/>
    </row>
    <row r="944" spans="1:7" s="2" customFormat="1" x14ac:dyDescent="0.25">
      <c r="A944" s="9"/>
      <c r="B944" s="19"/>
      <c r="C944" s="20"/>
      <c r="D944" s="12"/>
      <c r="F944" s="13"/>
      <c r="G944" s="13"/>
    </row>
    <row r="945" spans="1:7" s="2" customFormat="1" x14ac:dyDescent="0.25">
      <c r="A945" s="9"/>
      <c r="B945" s="19"/>
      <c r="C945" s="20"/>
      <c r="D945" s="12"/>
      <c r="F945" s="13"/>
      <c r="G945" s="13"/>
    </row>
    <row r="946" spans="1:7" s="2" customFormat="1" x14ac:dyDescent="0.25">
      <c r="A946" s="9"/>
      <c r="B946" s="19"/>
      <c r="C946" s="20"/>
      <c r="D946" s="12"/>
      <c r="F946" s="13"/>
      <c r="G946" s="13"/>
    </row>
    <row r="947" spans="1:7" s="2" customFormat="1" x14ac:dyDescent="0.25">
      <c r="A947" s="9"/>
      <c r="B947" s="19"/>
      <c r="C947" s="20"/>
      <c r="D947" s="12"/>
      <c r="F947" s="13"/>
      <c r="G947" s="13"/>
    </row>
    <row r="948" spans="1:7" s="2" customFormat="1" x14ac:dyDescent="0.25">
      <c r="A948" s="9"/>
      <c r="B948" s="19"/>
      <c r="C948" s="20"/>
      <c r="D948" s="12"/>
      <c r="F948" s="13"/>
      <c r="G948" s="13"/>
    </row>
    <row r="949" spans="1:7" s="2" customFormat="1" x14ac:dyDescent="0.25">
      <c r="A949" s="9"/>
      <c r="B949" s="19"/>
      <c r="C949" s="20"/>
      <c r="D949" s="12"/>
      <c r="F949" s="13"/>
      <c r="G949" s="13"/>
    </row>
    <row r="950" spans="1:7" s="2" customFormat="1" x14ac:dyDescent="0.25">
      <c r="A950" s="9"/>
      <c r="B950" s="19"/>
      <c r="C950" s="20"/>
      <c r="D950" s="12"/>
      <c r="F950" s="13"/>
      <c r="G950" s="13"/>
    </row>
    <row r="951" spans="1:7" s="2" customFormat="1" x14ac:dyDescent="0.25">
      <c r="A951" s="9"/>
      <c r="B951" s="19"/>
      <c r="C951" s="20"/>
      <c r="D951" s="12"/>
      <c r="F951" s="13"/>
      <c r="G951" s="13"/>
    </row>
    <row r="952" spans="1:7" s="2" customFormat="1" x14ac:dyDescent="0.25">
      <c r="A952" s="9"/>
      <c r="B952" s="19"/>
      <c r="C952" s="20"/>
      <c r="D952" s="12"/>
      <c r="F952" s="13"/>
      <c r="G952" s="13"/>
    </row>
    <row r="953" spans="1:7" s="2" customFormat="1" x14ac:dyDescent="0.25">
      <c r="A953" s="9"/>
      <c r="B953" s="19"/>
      <c r="C953" s="20"/>
      <c r="D953" s="12"/>
      <c r="F953" s="13"/>
      <c r="G953" s="13"/>
    </row>
    <row r="954" spans="1:7" s="2" customFormat="1" x14ac:dyDescent="0.25">
      <c r="A954" s="9"/>
      <c r="B954" s="19"/>
      <c r="C954" s="20"/>
      <c r="D954" s="12"/>
      <c r="F954" s="13"/>
      <c r="G954" s="13"/>
    </row>
    <row r="955" spans="1:7" s="2" customFormat="1" x14ac:dyDescent="0.25">
      <c r="A955" s="9"/>
      <c r="B955" s="19"/>
      <c r="C955" s="20"/>
      <c r="D955" s="12"/>
      <c r="F955" s="13"/>
      <c r="G955" s="13"/>
    </row>
    <row r="956" spans="1:7" s="2" customFormat="1" x14ac:dyDescent="0.25">
      <c r="A956" s="9"/>
      <c r="B956" s="19"/>
      <c r="C956" s="20"/>
      <c r="D956" s="12"/>
      <c r="F956" s="13"/>
      <c r="G956" s="13"/>
    </row>
    <row r="957" spans="1:7" s="2" customFormat="1" x14ac:dyDescent="0.25">
      <c r="A957" s="9"/>
      <c r="B957" s="19"/>
      <c r="C957" s="20"/>
      <c r="D957" s="12"/>
      <c r="F957" s="13"/>
      <c r="G957" s="13"/>
    </row>
    <row r="958" spans="1:7" s="2" customFormat="1" x14ac:dyDescent="0.25">
      <c r="A958" s="9"/>
      <c r="B958" s="19"/>
      <c r="C958" s="20"/>
      <c r="D958" s="12"/>
      <c r="F958" s="13"/>
      <c r="G958" s="13"/>
    </row>
    <row r="959" spans="1:7" s="2" customFormat="1" x14ac:dyDescent="0.25">
      <c r="A959" s="9"/>
      <c r="B959" s="19"/>
      <c r="C959" s="20"/>
      <c r="D959" s="12"/>
      <c r="F959" s="13"/>
      <c r="G959" s="13"/>
    </row>
    <row r="960" spans="1:7" s="2" customFormat="1" x14ac:dyDescent="0.25">
      <c r="A960" s="9"/>
      <c r="B960" s="19"/>
      <c r="C960" s="20"/>
      <c r="D960" s="12"/>
      <c r="F960" s="13"/>
      <c r="G960" s="13"/>
    </row>
    <row r="961" spans="1:7" s="2" customFormat="1" x14ac:dyDescent="0.25">
      <c r="A961" s="9"/>
      <c r="B961" s="19"/>
      <c r="C961" s="20"/>
      <c r="D961" s="12"/>
      <c r="F961" s="13"/>
      <c r="G961" s="13"/>
    </row>
    <row r="962" spans="1:7" s="2" customFormat="1" x14ac:dyDescent="0.25">
      <c r="A962" s="9"/>
      <c r="B962" s="19"/>
      <c r="C962" s="20"/>
      <c r="D962" s="12"/>
      <c r="F962" s="13"/>
      <c r="G962" s="13"/>
    </row>
    <row r="963" spans="1:7" s="2" customFormat="1" x14ac:dyDescent="0.25">
      <c r="A963" s="9"/>
      <c r="B963" s="19"/>
      <c r="C963" s="20"/>
      <c r="D963" s="12"/>
      <c r="F963" s="13"/>
      <c r="G963" s="13"/>
    </row>
    <row r="964" spans="1:7" s="2" customFormat="1" x14ac:dyDescent="0.25">
      <c r="A964" s="9"/>
      <c r="B964" s="19"/>
      <c r="C964" s="20"/>
      <c r="D964" s="12"/>
      <c r="F964" s="13"/>
      <c r="G964" s="13"/>
    </row>
    <row r="965" spans="1:7" s="2" customFormat="1" x14ac:dyDescent="0.25">
      <c r="A965" s="9"/>
      <c r="B965" s="19"/>
      <c r="C965" s="20"/>
      <c r="D965" s="12"/>
      <c r="F965" s="13"/>
      <c r="G965" s="13"/>
    </row>
    <row r="966" spans="1:7" s="2" customFormat="1" x14ac:dyDescent="0.25">
      <c r="A966" s="9"/>
      <c r="B966" s="19"/>
      <c r="C966" s="20"/>
      <c r="D966" s="12"/>
      <c r="F966" s="13"/>
      <c r="G966" s="13"/>
    </row>
    <row r="967" spans="1:7" s="2" customFormat="1" x14ac:dyDescent="0.25">
      <c r="A967" s="9"/>
      <c r="B967" s="19"/>
      <c r="C967" s="20"/>
      <c r="D967" s="12"/>
      <c r="F967" s="13"/>
      <c r="G967" s="13"/>
    </row>
    <row r="968" spans="1:7" s="2" customFormat="1" x14ac:dyDescent="0.25">
      <c r="A968" s="9"/>
      <c r="B968" s="19"/>
      <c r="C968" s="20"/>
      <c r="D968" s="12"/>
      <c r="F968" s="13"/>
      <c r="G968" s="13"/>
    </row>
    <row r="969" spans="1:7" s="2" customFormat="1" x14ac:dyDescent="0.25">
      <c r="A969" s="9"/>
      <c r="B969" s="19"/>
      <c r="C969" s="20"/>
      <c r="D969" s="12"/>
      <c r="F969" s="13"/>
      <c r="G969" s="13"/>
    </row>
    <row r="970" spans="1:7" s="2" customFormat="1" x14ac:dyDescent="0.25">
      <c r="A970" s="9"/>
      <c r="B970" s="19"/>
      <c r="C970" s="20"/>
      <c r="D970" s="12"/>
      <c r="F970" s="13"/>
      <c r="G970" s="13"/>
    </row>
    <row r="971" spans="1:7" s="2" customFormat="1" x14ac:dyDescent="0.25">
      <c r="A971" s="9"/>
      <c r="B971" s="19"/>
      <c r="C971" s="20"/>
      <c r="D971" s="12"/>
      <c r="F971" s="13"/>
      <c r="G971" s="13"/>
    </row>
    <row r="972" spans="1:7" s="2" customFormat="1" x14ac:dyDescent="0.25">
      <c r="A972" s="9"/>
      <c r="B972" s="19"/>
      <c r="C972" s="20"/>
      <c r="D972" s="12"/>
      <c r="F972" s="13"/>
      <c r="G972" s="13"/>
    </row>
    <row r="973" spans="1:7" s="2" customFormat="1" x14ac:dyDescent="0.25">
      <c r="A973" s="9"/>
      <c r="B973" s="19"/>
      <c r="C973" s="20"/>
      <c r="D973" s="12"/>
      <c r="F973" s="13"/>
      <c r="G973" s="13"/>
    </row>
    <row r="974" spans="1:7" s="2" customFormat="1" x14ac:dyDescent="0.25">
      <c r="A974" s="9"/>
      <c r="B974" s="19"/>
      <c r="C974" s="20"/>
      <c r="D974" s="12"/>
      <c r="F974" s="13"/>
      <c r="G974" s="13"/>
    </row>
    <row r="975" spans="1:7" s="2" customFormat="1" x14ac:dyDescent="0.25">
      <c r="A975" s="9"/>
      <c r="B975" s="19"/>
      <c r="C975" s="20"/>
      <c r="D975" s="12"/>
      <c r="F975" s="13"/>
      <c r="G975" s="13"/>
    </row>
    <row r="976" spans="1:7" s="2" customFormat="1" x14ac:dyDescent="0.25">
      <c r="A976" s="9"/>
      <c r="B976" s="19"/>
      <c r="C976" s="20"/>
      <c r="D976" s="12"/>
      <c r="F976" s="13"/>
      <c r="G976" s="13"/>
    </row>
    <row r="977" spans="1:7" s="2" customFormat="1" x14ac:dyDescent="0.25">
      <c r="A977" s="9"/>
      <c r="B977" s="19"/>
      <c r="C977" s="20"/>
      <c r="D977" s="12"/>
      <c r="F977" s="13"/>
      <c r="G977" s="13"/>
    </row>
    <row r="978" spans="1:7" s="2" customFormat="1" x14ac:dyDescent="0.25">
      <c r="A978" s="9"/>
      <c r="B978" s="19"/>
      <c r="C978" s="20"/>
      <c r="D978" s="12"/>
      <c r="F978" s="13"/>
      <c r="G978" s="13"/>
    </row>
    <row r="979" spans="1:7" s="2" customFormat="1" x14ac:dyDescent="0.25">
      <c r="A979" s="9"/>
      <c r="B979" s="19"/>
      <c r="C979" s="20"/>
      <c r="D979" s="12"/>
      <c r="F979" s="13"/>
      <c r="G979" s="13"/>
    </row>
    <row r="980" spans="1:7" s="2" customFormat="1" x14ac:dyDescent="0.25">
      <c r="A980" s="9"/>
      <c r="B980" s="19"/>
      <c r="C980" s="20"/>
      <c r="D980" s="12"/>
      <c r="F980" s="13"/>
      <c r="G980" s="13"/>
    </row>
    <row r="981" spans="1:7" s="2" customFormat="1" x14ac:dyDescent="0.25">
      <c r="A981" s="9"/>
      <c r="B981" s="19"/>
      <c r="C981" s="20"/>
      <c r="D981" s="12"/>
      <c r="F981" s="13"/>
      <c r="G981" s="13"/>
    </row>
    <row r="982" spans="1:7" s="2" customFormat="1" x14ac:dyDescent="0.25">
      <c r="A982" s="9"/>
      <c r="B982" s="19"/>
      <c r="C982" s="20"/>
      <c r="D982" s="12"/>
      <c r="F982" s="13"/>
      <c r="G982" s="13"/>
    </row>
    <row r="983" spans="1:7" s="2" customFormat="1" x14ac:dyDescent="0.25">
      <c r="A983" s="9"/>
      <c r="B983" s="19"/>
      <c r="C983" s="20"/>
      <c r="D983" s="12"/>
      <c r="F983" s="13"/>
      <c r="G983" s="13"/>
    </row>
    <row r="984" spans="1:7" s="2" customFormat="1" x14ac:dyDescent="0.25">
      <c r="A984" s="9"/>
      <c r="B984" s="19"/>
      <c r="C984" s="20"/>
      <c r="D984" s="12"/>
      <c r="F984" s="13"/>
      <c r="G984" s="13"/>
    </row>
    <row r="985" spans="1:7" s="2" customFormat="1" x14ac:dyDescent="0.25">
      <c r="A985" s="9"/>
      <c r="B985" s="19"/>
      <c r="C985" s="20"/>
      <c r="D985" s="12"/>
      <c r="F985" s="13"/>
      <c r="G985" s="13"/>
    </row>
    <row r="986" spans="1:7" s="2" customFormat="1" x14ac:dyDescent="0.25">
      <c r="A986" s="9"/>
      <c r="B986" s="19"/>
      <c r="C986" s="20"/>
      <c r="D986" s="12"/>
      <c r="F986" s="13"/>
      <c r="G986" s="13"/>
    </row>
    <row r="987" spans="1:7" s="2" customFormat="1" x14ac:dyDescent="0.25">
      <c r="A987" s="9"/>
      <c r="B987" s="19"/>
      <c r="C987" s="20"/>
      <c r="D987" s="12"/>
      <c r="F987" s="13"/>
      <c r="G987" s="13"/>
    </row>
    <row r="988" spans="1:7" s="2" customFormat="1" x14ac:dyDescent="0.25">
      <c r="A988" s="9"/>
      <c r="B988" s="19"/>
      <c r="C988" s="20"/>
      <c r="D988" s="12"/>
      <c r="F988" s="13"/>
      <c r="G988" s="13"/>
    </row>
    <row r="989" spans="1:7" s="2" customFormat="1" x14ac:dyDescent="0.25">
      <c r="A989" s="9"/>
      <c r="B989" s="19"/>
      <c r="C989" s="20"/>
      <c r="D989" s="12"/>
      <c r="F989" s="13"/>
      <c r="G989" s="13"/>
    </row>
    <row r="990" spans="1:7" s="2" customFormat="1" x14ac:dyDescent="0.25">
      <c r="A990" s="9"/>
      <c r="B990" s="19"/>
      <c r="C990" s="20"/>
      <c r="D990" s="12"/>
      <c r="F990" s="13"/>
      <c r="G990" s="13"/>
    </row>
    <row r="991" spans="1:7" s="2" customFormat="1" x14ac:dyDescent="0.25">
      <c r="A991" s="9"/>
      <c r="B991" s="19"/>
      <c r="C991" s="20"/>
      <c r="D991" s="12"/>
      <c r="F991" s="13"/>
      <c r="G991" s="13"/>
    </row>
    <row r="992" spans="1:7" s="2" customFormat="1" x14ac:dyDescent="0.25">
      <c r="A992" s="9"/>
      <c r="B992" s="19"/>
      <c r="C992" s="20"/>
      <c r="D992" s="12"/>
      <c r="F992" s="13"/>
      <c r="G992" s="13"/>
    </row>
    <row r="993" spans="1:7" s="2" customFormat="1" x14ac:dyDescent="0.25">
      <c r="A993" s="9"/>
      <c r="B993" s="19"/>
      <c r="C993" s="20"/>
      <c r="D993" s="12"/>
      <c r="F993" s="13"/>
      <c r="G993" s="13"/>
    </row>
    <row r="994" spans="1:7" s="2" customFormat="1" x14ac:dyDescent="0.25">
      <c r="A994" s="9"/>
      <c r="B994" s="19"/>
      <c r="C994" s="20"/>
      <c r="D994" s="12"/>
      <c r="F994" s="13"/>
      <c r="G994" s="13"/>
    </row>
    <row r="995" spans="1:7" s="2" customFormat="1" x14ac:dyDescent="0.25">
      <c r="A995" s="9"/>
      <c r="B995" s="19"/>
      <c r="C995" s="20"/>
      <c r="D995" s="12"/>
      <c r="F995" s="13"/>
      <c r="G995" s="13"/>
    </row>
    <row r="996" spans="1:7" s="2" customFormat="1" x14ac:dyDescent="0.25">
      <c r="A996" s="9"/>
      <c r="B996" s="19"/>
      <c r="C996" s="20"/>
      <c r="D996" s="12"/>
      <c r="F996" s="13"/>
      <c r="G996" s="13"/>
    </row>
    <row r="997" spans="1:7" s="2" customFormat="1" x14ac:dyDescent="0.25">
      <c r="A997" s="9"/>
      <c r="B997" s="19"/>
      <c r="C997" s="20"/>
      <c r="D997" s="12"/>
      <c r="F997" s="13"/>
      <c r="G997" s="13"/>
    </row>
    <row r="998" spans="1:7" s="2" customFormat="1" x14ac:dyDescent="0.25">
      <c r="A998" s="9"/>
      <c r="B998" s="19"/>
      <c r="C998" s="20"/>
      <c r="D998" s="12"/>
      <c r="F998" s="13"/>
      <c r="G998" s="13"/>
    </row>
    <row r="999" spans="1:7" s="2" customFormat="1" x14ac:dyDescent="0.25">
      <c r="A999" s="9"/>
      <c r="B999" s="19"/>
      <c r="C999" s="20"/>
      <c r="D999" s="12"/>
      <c r="F999" s="13"/>
      <c r="G999" s="13"/>
    </row>
    <row r="1000" spans="1:7" s="2" customFormat="1" x14ac:dyDescent="0.25">
      <c r="A1000" s="9"/>
      <c r="B1000" s="19"/>
      <c r="C1000" s="20"/>
      <c r="D1000" s="12"/>
      <c r="F1000" s="13"/>
      <c r="G1000" s="13"/>
    </row>
    <row r="1001" spans="1:7" s="2" customFormat="1" x14ac:dyDescent="0.25">
      <c r="A1001" s="9"/>
      <c r="B1001" s="19"/>
      <c r="C1001" s="20"/>
      <c r="D1001" s="12"/>
      <c r="F1001" s="13"/>
      <c r="G1001" s="13"/>
    </row>
    <row r="1002" spans="1:7" s="2" customFormat="1" x14ac:dyDescent="0.25">
      <c r="A1002" s="9"/>
      <c r="B1002" s="19"/>
      <c r="C1002" s="20"/>
      <c r="D1002" s="12"/>
      <c r="F1002" s="13"/>
      <c r="G1002" s="13"/>
    </row>
    <row r="1003" spans="1:7" s="2" customFormat="1" x14ac:dyDescent="0.25">
      <c r="A1003" s="9"/>
      <c r="B1003" s="19"/>
      <c r="C1003" s="20"/>
      <c r="D1003" s="12"/>
      <c r="F1003" s="13"/>
      <c r="G1003" s="13"/>
    </row>
    <row r="1004" spans="1:7" s="2" customFormat="1" x14ac:dyDescent="0.25">
      <c r="A1004" s="9"/>
      <c r="B1004" s="19"/>
      <c r="C1004" s="20"/>
      <c r="D1004" s="12"/>
      <c r="F1004" s="13"/>
      <c r="G1004" s="13"/>
    </row>
    <row r="1005" spans="1:7" s="2" customFormat="1" x14ac:dyDescent="0.25">
      <c r="A1005" s="9"/>
      <c r="B1005" s="19"/>
      <c r="C1005" s="20"/>
      <c r="D1005" s="12"/>
      <c r="F1005" s="13"/>
      <c r="G1005" s="13"/>
    </row>
    <row r="1006" spans="1:7" s="2" customFormat="1" x14ac:dyDescent="0.25">
      <c r="A1006" s="9"/>
      <c r="B1006" s="19"/>
      <c r="C1006" s="20"/>
      <c r="D1006" s="12"/>
      <c r="F1006" s="13"/>
      <c r="G1006" s="13"/>
    </row>
    <row r="1007" spans="1:7" s="2" customFormat="1" x14ac:dyDescent="0.25">
      <c r="A1007" s="9"/>
      <c r="B1007" s="19"/>
      <c r="C1007" s="20"/>
      <c r="D1007" s="12"/>
      <c r="F1007" s="13"/>
      <c r="G1007" s="13"/>
    </row>
    <row r="1008" spans="1:7" s="2" customFormat="1" x14ac:dyDescent="0.25">
      <c r="A1008" s="9"/>
      <c r="B1008" s="19"/>
      <c r="C1008" s="20"/>
      <c r="D1008" s="12"/>
      <c r="F1008" s="13"/>
      <c r="G1008" s="13"/>
    </row>
    <row r="1009" spans="1:7" s="2" customFormat="1" x14ac:dyDescent="0.25">
      <c r="A1009" s="9"/>
      <c r="B1009" s="19"/>
      <c r="C1009" s="20"/>
      <c r="D1009" s="12"/>
      <c r="F1009" s="13"/>
      <c r="G1009" s="13"/>
    </row>
    <row r="1010" spans="1:7" s="2" customFormat="1" x14ac:dyDescent="0.25">
      <c r="A1010" s="9"/>
      <c r="B1010" s="19"/>
      <c r="C1010" s="20"/>
      <c r="D1010" s="12"/>
      <c r="F1010" s="13"/>
      <c r="G1010" s="13"/>
    </row>
    <row r="1011" spans="1:7" s="2" customFormat="1" x14ac:dyDescent="0.25">
      <c r="A1011" s="9"/>
      <c r="B1011" s="19"/>
      <c r="C1011" s="20"/>
      <c r="D1011" s="12"/>
      <c r="F1011" s="13"/>
      <c r="G1011" s="13"/>
    </row>
    <row r="1012" spans="1:7" s="2" customFormat="1" x14ac:dyDescent="0.25">
      <c r="A1012" s="9"/>
      <c r="B1012" s="19"/>
      <c r="C1012" s="20"/>
      <c r="D1012" s="12"/>
      <c r="F1012" s="13"/>
      <c r="G1012" s="13"/>
    </row>
    <row r="1013" spans="1:7" s="2" customFormat="1" x14ac:dyDescent="0.25">
      <c r="A1013" s="9"/>
      <c r="B1013" s="19"/>
      <c r="C1013" s="20"/>
      <c r="D1013" s="12"/>
      <c r="F1013" s="13"/>
      <c r="G1013" s="13"/>
    </row>
    <row r="1014" spans="1:7" s="2" customFormat="1" x14ac:dyDescent="0.25">
      <c r="A1014" s="9"/>
      <c r="B1014" s="19"/>
      <c r="C1014" s="20"/>
      <c r="D1014" s="12"/>
      <c r="F1014" s="13"/>
      <c r="G1014" s="13"/>
    </row>
    <row r="1015" spans="1:7" s="2" customFormat="1" x14ac:dyDescent="0.25">
      <c r="A1015" s="9"/>
      <c r="B1015" s="19"/>
      <c r="C1015" s="20"/>
      <c r="D1015" s="12"/>
      <c r="F1015" s="13"/>
      <c r="G1015" s="13"/>
    </row>
    <row r="1016" spans="1:7" s="2" customFormat="1" x14ac:dyDescent="0.25">
      <c r="A1016" s="9"/>
      <c r="B1016" s="19"/>
      <c r="C1016" s="20"/>
      <c r="D1016" s="12"/>
      <c r="F1016" s="13"/>
      <c r="G1016" s="13"/>
    </row>
    <row r="1017" spans="1:7" s="2" customFormat="1" x14ac:dyDescent="0.25">
      <c r="A1017" s="9"/>
      <c r="B1017" s="19"/>
      <c r="C1017" s="20"/>
      <c r="D1017" s="12"/>
      <c r="F1017" s="13"/>
      <c r="G1017" s="13"/>
    </row>
    <row r="1018" spans="1:7" s="2" customFormat="1" x14ac:dyDescent="0.25">
      <c r="A1018" s="9"/>
      <c r="B1018" s="19"/>
      <c r="C1018" s="20"/>
      <c r="D1018" s="12"/>
      <c r="F1018" s="13"/>
      <c r="G1018" s="13"/>
    </row>
    <row r="1019" spans="1:7" s="2" customFormat="1" x14ac:dyDescent="0.25">
      <c r="A1019" s="9"/>
      <c r="B1019" s="19"/>
      <c r="C1019" s="20"/>
      <c r="D1019" s="12"/>
      <c r="F1019" s="13"/>
      <c r="G1019" s="13"/>
    </row>
    <row r="1020" spans="1:7" s="2" customFormat="1" x14ac:dyDescent="0.25">
      <c r="A1020" s="9"/>
      <c r="B1020" s="19"/>
      <c r="C1020" s="20"/>
      <c r="D1020" s="12"/>
      <c r="F1020" s="13"/>
      <c r="G1020" s="13"/>
    </row>
    <row r="1021" spans="1:7" s="2" customFormat="1" x14ac:dyDescent="0.25">
      <c r="A1021" s="9"/>
      <c r="B1021" s="19"/>
      <c r="C1021" s="20"/>
      <c r="D1021" s="12"/>
      <c r="F1021" s="13"/>
      <c r="G1021" s="13"/>
    </row>
    <row r="1022" spans="1:7" s="2" customFormat="1" x14ac:dyDescent="0.25">
      <c r="A1022" s="9"/>
      <c r="B1022" s="19"/>
      <c r="C1022" s="20"/>
      <c r="D1022" s="12"/>
      <c r="F1022" s="13"/>
      <c r="G1022" s="13"/>
    </row>
    <row r="1023" spans="1:7" s="2" customFormat="1" x14ac:dyDescent="0.25">
      <c r="A1023" s="9"/>
      <c r="B1023" s="19"/>
      <c r="C1023" s="20"/>
      <c r="D1023" s="12"/>
      <c r="F1023" s="13"/>
      <c r="G1023" s="13"/>
    </row>
    <row r="1024" spans="1:7" s="2" customFormat="1" x14ac:dyDescent="0.25">
      <c r="A1024" s="9"/>
      <c r="B1024" s="19"/>
      <c r="C1024" s="20"/>
      <c r="D1024" s="12"/>
      <c r="F1024" s="13"/>
      <c r="G1024" s="13"/>
    </row>
    <row r="1025" spans="1:7" s="2" customFormat="1" x14ac:dyDescent="0.25">
      <c r="A1025" s="9"/>
      <c r="B1025" s="19"/>
      <c r="C1025" s="20"/>
      <c r="D1025" s="12"/>
      <c r="F1025" s="13"/>
      <c r="G1025" s="13"/>
    </row>
    <row r="1026" spans="1:7" s="2" customFormat="1" x14ac:dyDescent="0.25">
      <c r="A1026" s="9"/>
      <c r="B1026" s="19"/>
      <c r="C1026" s="20"/>
      <c r="D1026" s="12"/>
      <c r="F1026" s="13"/>
      <c r="G1026" s="13"/>
    </row>
    <row r="1027" spans="1:7" s="2" customFormat="1" x14ac:dyDescent="0.25">
      <c r="A1027" s="9"/>
      <c r="B1027" s="19"/>
      <c r="C1027" s="20"/>
      <c r="D1027" s="12"/>
      <c r="F1027" s="13"/>
      <c r="G1027" s="13"/>
    </row>
    <row r="1028" spans="1:7" s="2" customFormat="1" x14ac:dyDescent="0.25">
      <c r="A1028" s="9"/>
      <c r="B1028" s="19"/>
      <c r="C1028" s="20"/>
      <c r="D1028" s="12"/>
      <c r="F1028" s="13"/>
      <c r="G1028" s="13"/>
    </row>
    <row r="1029" spans="1:7" s="2" customFormat="1" x14ac:dyDescent="0.25">
      <c r="A1029" s="9"/>
      <c r="B1029" s="19"/>
      <c r="C1029" s="20"/>
      <c r="D1029" s="12"/>
      <c r="F1029" s="13"/>
      <c r="G1029" s="13"/>
    </row>
    <row r="1030" spans="1:7" s="2" customFormat="1" x14ac:dyDescent="0.25">
      <c r="A1030" s="9"/>
      <c r="B1030" s="19"/>
      <c r="C1030" s="20"/>
      <c r="D1030" s="12"/>
      <c r="F1030" s="13"/>
      <c r="G1030" s="13"/>
    </row>
    <row r="1031" spans="1:7" s="2" customFormat="1" x14ac:dyDescent="0.25">
      <c r="A1031" s="9"/>
      <c r="B1031" s="19"/>
      <c r="C1031" s="20"/>
      <c r="D1031" s="12"/>
      <c r="F1031" s="13"/>
      <c r="G1031" s="13"/>
    </row>
    <row r="1032" spans="1:7" s="2" customFormat="1" x14ac:dyDescent="0.25">
      <c r="A1032" s="9"/>
      <c r="B1032" s="19"/>
      <c r="C1032" s="20"/>
      <c r="D1032" s="12"/>
      <c r="F1032" s="13"/>
      <c r="G1032" s="13"/>
    </row>
    <row r="1033" spans="1:7" s="2" customFormat="1" x14ac:dyDescent="0.25">
      <c r="A1033" s="9"/>
      <c r="B1033" s="19"/>
      <c r="C1033" s="20"/>
      <c r="D1033" s="12"/>
      <c r="F1033" s="13"/>
      <c r="G1033" s="13"/>
    </row>
    <row r="1034" spans="1:7" s="2" customFormat="1" x14ac:dyDescent="0.25">
      <c r="A1034" s="9"/>
      <c r="B1034" s="19"/>
      <c r="C1034" s="20"/>
      <c r="D1034" s="12"/>
      <c r="F1034" s="13"/>
      <c r="G1034" s="13"/>
    </row>
    <row r="1035" spans="1:7" s="2" customFormat="1" x14ac:dyDescent="0.25">
      <c r="A1035" s="9"/>
      <c r="B1035" s="19"/>
      <c r="C1035" s="20"/>
      <c r="D1035" s="12"/>
      <c r="F1035" s="13"/>
      <c r="G1035" s="13"/>
    </row>
    <row r="1036" spans="1:7" s="2" customFormat="1" x14ac:dyDescent="0.25">
      <c r="A1036" s="9"/>
      <c r="B1036" s="19"/>
      <c r="C1036" s="20"/>
      <c r="D1036" s="12"/>
      <c r="F1036" s="13"/>
      <c r="G1036" s="13"/>
    </row>
    <row r="1037" spans="1:7" s="2" customFormat="1" x14ac:dyDescent="0.25">
      <c r="A1037" s="9"/>
      <c r="B1037" s="19"/>
      <c r="C1037" s="20"/>
      <c r="D1037" s="12"/>
      <c r="F1037" s="13"/>
      <c r="G1037" s="13"/>
    </row>
    <row r="1038" spans="1:7" s="2" customFormat="1" x14ac:dyDescent="0.25">
      <c r="A1038" s="9"/>
      <c r="B1038" s="19"/>
      <c r="C1038" s="20"/>
      <c r="D1038" s="12"/>
      <c r="F1038" s="13"/>
      <c r="G1038" s="13"/>
    </row>
    <row r="1039" spans="1:7" s="2" customFormat="1" x14ac:dyDescent="0.25">
      <c r="A1039" s="9"/>
      <c r="B1039" s="19"/>
      <c r="C1039" s="20"/>
      <c r="D1039" s="12"/>
      <c r="F1039" s="13"/>
      <c r="G1039" s="13"/>
    </row>
    <row r="1040" spans="1:7" s="2" customFormat="1" x14ac:dyDescent="0.25">
      <c r="A1040" s="9"/>
      <c r="B1040" s="19"/>
      <c r="C1040" s="20"/>
      <c r="D1040" s="12"/>
      <c r="F1040" s="13"/>
      <c r="G1040" s="13"/>
    </row>
    <row r="1041" spans="1:7" s="2" customFormat="1" x14ac:dyDescent="0.25">
      <c r="A1041" s="9"/>
      <c r="B1041" s="19"/>
      <c r="C1041" s="20"/>
      <c r="D1041" s="12"/>
      <c r="F1041" s="13"/>
      <c r="G1041" s="13"/>
    </row>
    <row r="1042" spans="1:7" s="2" customFormat="1" x14ac:dyDescent="0.25">
      <c r="A1042" s="9"/>
      <c r="B1042" s="19"/>
      <c r="C1042" s="20"/>
      <c r="D1042" s="12"/>
      <c r="F1042" s="13"/>
      <c r="G1042" s="13"/>
    </row>
    <row r="1043" spans="1:7" s="2" customFormat="1" x14ac:dyDescent="0.25">
      <c r="A1043" s="9"/>
      <c r="B1043" s="19"/>
      <c r="C1043" s="20"/>
      <c r="D1043" s="12"/>
      <c r="F1043" s="13"/>
      <c r="G1043" s="13"/>
    </row>
    <row r="1044" spans="1:7" s="2" customFormat="1" x14ac:dyDescent="0.25">
      <c r="A1044" s="9"/>
      <c r="B1044" s="19"/>
      <c r="C1044" s="20"/>
      <c r="D1044" s="12"/>
      <c r="F1044" s="13"/>
      <c r="G1044" s="13"/>
    </row>
    <row r="1045" spans="1:7" s="2" customFormat="1" x14ac:dyDescent="0.25">
      <c r="A1045" s="9"/>
      <c r="B1045" s="19"/>
      <c r="C1045" s="20"/>
      <c r="D1045" s="12"/>
      <c r="F1045" s="13"/>
      <c r="G1045" s="13"/>
    </row>
    <row r="1046" spans="1:7" s="2" customFormat="1" x14ac:dyDescent="0.25">
      <c r="A1046" s="9"/>
      <c r="B1046" s="19"/>
      <c r="C1046" s="20"/>
      <c r="D1046" s="12"/>
      <c r="F1046" s="13"/>
      <c r="G1046" s="13"/>
    </row>
    <row r="1047" spans="1:7" s="2" customFormat="1" x14ac:dyDescent="0.25">
      <c r="A1047" s="9"/>
      <c r="B1047" s="19"/>
      <c r="C1047" s="20"/>
      <c r="D1047" s="12"/>
      <c r="F1047" s="13"/>
      <c r="G1047" s="13"/>
    </row>
    <row r="1048" spans="1:7" s="2" customFormat="1" x14ac:dyDescent="0.25">
      <c r="A1048" s="9"/>
      <c r="B1048" s="19"/>
      <c r="C1048" s="20"/>
      <c r="D1048" s="12"/>
      <c r="F1048" s="13"/>
      <c r="G1048" s="13"/>
    </row>
    <row r="1049" spans="1:7" s="2" customFormat="1" x14ac:dyDescent="0.25">
      <c r="A1049" s="9"/>
      <c r="B1049" s="19"/>
      <c r="C1049" s="20"/>
      <c r="D1049" s="12"/>
      <c r="F1049" s="13"/>
      <c r="G1049" s="13"/>
    </row>
    <row r="1050" spans="1:7" s="2" customFormat="1" x14ac:dyDescent="0.25">
      <c r="A1050" s="9"/>
      <c r="B1050" s="19"/>
      <c r="C1050" s="20"/>
      <c r="D1050" s="12"/>
      <c r="F1050" s="13"/>
      <c r="G1050" s="13"/>
    </row>
    <row r="1051" spans="1:7" s="2" customFormat="1" x14ac:dyDescent="0.25">
      <c r="A1051" s="9"/>
      <c r="B1051" s="19"/>
      <c r="C1051" s="20"/>
      <c r="D1051" s="12"/>
      <c r="F1051" s="13"/>
      <c r="G1051" s="13"/>
    </row>
    <row r="1052" spans="1:7" s="2" customFormat="1" x14ac:dyDescent="0.25">
      <c r="A1052" s="9"/>
      <c r="B1052" s="19"/>
      <c r="C1052" s="20"/>
      <c r="D1052" s="12"/>
      <c r="F1052" s="13"/>
      <c r="G1052" s="13"/>
    </row>
    <row r="1053" spans="1:7" s="2" customFormat="1" x14ac:dyDescent="0.25">
      <c r="A1053" s="9"/>
      <c r="B1053" s="19"/>
      <c r="C1053" s="20"/>
      <c r="D1053" s="12"/>
      <c r="F1053" s="13"/>
      <c r="G1053" s="13"/>
    </row>
    <row r="1054" spans="1:7" s="2" customFormat="1" x14ac:dyDescent="0.25">
      <c r="A1054" s="9"/>
      <c r="B1054" s="19"/>
      <c r="C1054" s="20"/>
      <c r="D1054" s="12"/>
      <c r="F1054" s="13"/>
      <c r="G1054" s="13"/>
    </row>
    <row r="1055" spans="1:7" s="2" customFormat="1" x14ac:dyDescent="0.25">
      <c r="A1055" s="9"/>
      <c r="B1055" s="19"/>
      <c r="C1055" s="20"/>
      <c r="D1055" s="12"/>
      <c r="F1055" s="13"/>
      <c r="G1055" s="13"/>
    </row>
    <row r="1056" spans="1:7" s="2" customFormat="1" x14ac:dyDescent="0.25">
      <c r="A1056" s="9"/>
      <c r="B1056" s="19"/>
      <c r="C1056" s="20"/>
      <c r="D1056" s="12"/>
      <c r="F1056" s="13"/>
      <c r="G1056" s="13"/>
    </row>
    <row r="1057" spans="1:7" s="2" customFormat="1" x14ac:dyDescent="0.25">
      <c r="A1057" s="9"/>
      <c r="B1057" s="19"/>
      <c r="C1057" s="20"/>
      <c r="D1057" s="12"/>
      <c r="F1057" s="13"/>
      <c r="G1057" s="13"/>
    </row>
    <row r="1058" spans="1:7" s="2" customFormat="1" x14ac:dyDescent="0.25">
      <c r="A1058" s="9"/>
      <c r="B1058" s="19"/>
      <c r="C1058" s="20"/>
      <c r="D1058" s="12"/>
      <c r="F1058" s="13"/>
      <c r="G1058" s="13"/>
    </row>
    <row r="1059" spans="1:7" s="2" customFormat="1" x14ac:dyDescent="0.25">
      <c r="A1059" s="9"/>
      <c r="B1059" s="19"/>
      <c r="C1059" s="20"/>
      <c r="D1059" s="12"/>
      <c r="F1059" s="13"/>
      <c r="G1059" s="13"/>
    </row>
    <row r="1060" spans="1:7" s="2" customFormat="1" x14ac:dyDescent="0.25">
      <c r="A1060" s="9"/>
      <c r="B1060" s="19"/>
      <c r="C1060" s="20"/>
      <c r="D1060" s="12"/>
      <c r="F1060" s="13"/>
      <c r="G1060" s="13"/>
    </row>
    <row r="1061" spans="1:7" s="2" customFormat="1" x14ac:dyDescent="0.25">
      <c r="A1061" s="9"/>
      <c r="B1061" s="19"/>
      <c r="C1061" s="20"/>
      <c r="D1061" s="12"/>
      <c r="F1061" s="13"/>
      <c r="G1061" s="13"/>
    </row>
    <row r="1062" spans="1:7" s="2" customFormat="1" x14ac:dyDescent="0.25">
      <c r="A1062" s="9"/>
      <c r="B1062" s="19"/>
      <c r="C1062" s="20"/>
      <c r="D1062" s="12"/>
      <c r="F1062" s="13"/>
      <c r="G1062" s="13"/>
    </row>
    <row r="1063" spans="1:7" s="2" customFormat="1" x14ac:dyDescent="0.25">
      <c r="A1063" s="9"/>
      <c r="B1063" s="19"/>
      <c r="C1063" s="20"/>
      <c r="D1063" s="12"/>
      <c r="F1063" s="13"/>
      <c r="G1063" s="13"/>
    </row>
    <row r="1064" spans="1:7" s="2" customFormat="1" x14ac:dyDescent="0.25">
      <c r="A1064" s="9"/>
      <c r="B1064" s="19"/>
      <c r="C1064" s="20"/>
      <c r="D1064" s="12"/>
      <c r="F1064" s="13"/>
      <c r="G1064" s="13"/>
    </row>
    <row r="1065" spans="1:7" s="2" customFormat="1" x14ac:dyDescent="0.25">
      <c r="A1065" s="9"/>
      <c r="B1065" s="19"/>
      <c r="C1065" s="20"/>
      <c r="D1065" s="12"/>
      <c r="F1065" s="13"/>
      <c r="G1065" s="13"/>
    </row>
    <row r="1066" spans="1:7" s="2" customFormat="1" x14ac:dyDescent="0.25">
      <c r="A1066" s="9"/>
      <c r="B1066" s="19"/>
      <c r="C1066" s="20"/>
      <c r="D1066" s="12"/>
      <c r="F1066" s="13"/>
      <c r="G1066" s="13"/>
    </row>
    <row r="1067" spans="1:7" s="2" customFormat="1" x14ac:dyDescent="0.25">
      <c r="A1067" s="9"/>
      <c r="B1067" s="19"/>
      <c r="C1067" s="20"/>
      <c r="D1067" s="12"/>
      <c r="F1067" s="13"/>
      <c r="G1067" s="13"/>
    </row>
    <row r="1068" spans="1:7" s="2" customFormat="1" x14ac:dyDescent="0.25">
      <c r="A1068" s="9"/>
      <c r="B1068" s="19"/>
      <c r="C1068" s="20"/>
      <c r="D1068" s="12"/>
      <c r="F1068" s="13"/>
      <c r="G1068" s="13"/>
    </row>
    <row r="1069" spans="1:7" s="2" customFormat="1" x14ac:dyDescent="0.25">
      <c r="A1069" s="9"/>
      <c r="B1069" s="19"/>
      <c r="C1069" s="20"/>
      <c r="D1069" s="12"/>
      <c r="F1069" s="13"/>
      <c r="G1069" s="13"/>
    </row>
    <row r="1070" spans="1:7" s="2" customFormat="1" x14ac:dyDescent="0.25">
      <c r="A1070" s="9"/>
      <c r="B1070" s="19"/>
      <c r="C1070" s="20"/>
      <c r="D1070" s="12"/>
      <c r="F1070" s="13"/>
      <c r="G1070" s="13"/>
    </row>
    <row r="1071" spans="1:7" s="2" customFormat="1" x14ac:dyDescent="0.25">
      <c r="A1071" s="9"/>
      <c r="B1071" s="19"/>
      <c r="C1071" s="20"/>
      <c r="D1071" s="12"/>
      <c r="F1071" s="13"/>
      <c r="G1071" s="13"/>
    </row>
    <row r="1072" spans="1:7" s="2" customFormat="1" x14ac:dyDescent="0.25">
      <c r="A1072" s="9"/>
      <c r="B1072" s="19"/>
      <c r="C1072" s="20"/>
      <c r="D1072" s="12"/>
      <c r="F1072" s="13"/>
      <c r="G1072" s="13"/>
    </row>
    <row r="1073" spans="1:7" s="2" customFormat="1" x14ac:dyDescent="0.25">
      <c r="A1073" s="9"/>
      <c r="B1073" s="19"/>
      <c r="C1073" s="20"/>
      <c r="D1073" s="12"/>
      <c r="F1073" s="13"/>
      <c r="G1073" s="13"/>
    </row>
    <row r="1074" spans="1:7" s="2" customFormat="1" x14ac:dyDescent="0.25">
      <c r="A1074" s="9"/>
      <c r="B1074" s="19"/>
      <c r="C1074" s="20"/>
      <c r="D1074" s="12"/>
      <c r="F1074" s="13"/>
      <c r="G1074" s="13"/>
    </row>
    <row r="1075" spans="1:7" s="2" customFormat="1" x14ac:dyDescent="0.25">
      <c r="A1075" s="9"/>
      <c r="B1075" s="19"/>
      <c r="C1075" s="20"/>
      <c r="D1075" s="12"/>
      <c r="F1075" s="13"/>
      <c r="G1075" s="13"/>
    </row>
    <row r="1076" spans="1:7" s="2" customFormat="1" x14ac:dyDescent="0.25">
      <c r="A1076" s="9"/>
      <c r="B1076" s="19"/>
      <c r="C1076" s="20"/>
      <c r="D1076" s="12"/>
      <c r="F1076" s="13"/>
      <c r="G1076" s="13"/>
    </row>
    <row r="1077" spans="1:7" s="2" customFormat="1" x14ac:dyDescent="0.25">
      <c r="A1077" s="9"/>
      <c r="B1077" s="19"/>
      <c r="C1077" s="20"/>
      <c r="D1077" s="12"/>
      <c r="F1077" s="13"/>
      <c r="G1077" s="13"/>
    </row>
    <row r="1078" spans="1:7" s="2" customFormat="1" x14ac:dyDescent="0.25">
      <c r="A1078" s="9"/>
      <c r="B1078" s="19"/>
      <c r="C1078" s="20"/>
      <c r="D1078" s="12"/>
      <c r="F1078" s="13"/>
      <c r="G1078" s="13"/>
    </row>
    <row r="1079" spans="1:7" s="2" customFormat="1" x14ac:dyDescent="0.25">
      <c r="A1079" s="9"/>
      <c r="B1079" s="19"/>
      <c r="C1079" s="20"/>
      <c r="D1079" s="12"/>
      <c r="F1079" s="13"/>
      <c r="G1079" s="13"/>
    </row>
    <row r="1080" spans="1:7" s="2" customFormat="1" x14ac:dyDescent="0.25">
      <c r="A1080" s="9"/>
      <c r="B1080" s="19"/>
      <c r="C1080" s="20"/>
      <c r="D1080" s="12"/>
      <c r="F1080" s="13"/>
      <c r="G1080" s="13"/>
    </row>
    <row r="1081" spans="1:7" s="2" customFormat="1" x14ac:dyDescent="0.25">
      <c r="A1081" s="9"/>
      <c r="B1081" s="19"/>
      <c r="C1081" s="20"/>
      <c r="D1081" s="12"/>
      <c r="F1081" s="13"/>
      <c r="G1081" s="13"/>
    </row>
    <row r="1082" spans="1:7" s="2" customFormat="1" x14ac:dyDescent="0.25">
      <c r="A1082" s="9"/>
      <c r="B1082" s="19"/>
      <c r="C1082" s="20"/>
      <c r="D1082" s="12"/>
      <c r="F1082" s="13"/>
      <c r="G1082" s="13"/>
    </row>
    <row r="1083" spans="1:7" s="2" customFormat="1" x14ac:dyDescent="0.25">
      <c r="A1083" s="9"/>
      <c r="B1083" s="19"/>
      <c r="C1083" s="20"/>
      <c r="D1083" s="12"/>
      <c r="F1083" s="13"/>
      <c r="G1083" s="13"/>
    </row>
    <row r="1084" spans="1:7" s="2" customFormat="1" x14ac:dyDescent="0.25">
      <c r="A1084" s="9"/>
      <c r="B1084" s="19"/>
      <c r="C1084" s="20"/>
      <c r="D1084" s="12"/>
      <c r="F1084" s="13"/>
      <c r="G1084" s="13"/>
    </row>
    <row r="1085" spans="1:7" s="2" customFormat="1" x14ac:dyDescent="0.25">
      <c r="A1085" s="9"/>
      <c r="B1085" s="19"/>
      <c r="C1085" s="20"/>
      <c r="D1085" s="12"/>
      <c r="F1085" s="13"/>
      <c r="G1085" s="13"/>
    </row>
    <row r="1086" spans="1:7" s="2" customFormat="1" x14ac:dyDescent="0.25">
      <c r="A1086" s="9"/>
      <c r="B1086" s="19"/>
      <c r="C1086" s="20"/>
      <c r="D1086" s="12"/>
      <c r="F1086" s="13"/>
      <c r="G1086" s="13"/>
    </row>
    <row r="1087" spans="1:7" s="2" customFormat="1" x14ac:dyDescent="0.25">
      <c r="A1087" s="9"/>
      <c r="B1087" s="19"/>
      <c r="C1087" s="20"/>
      <c r="D1087" s="12"/>
      <c r="F1087" s="13"/>
      <c r="G1087" s="13"/>
    </row>
    <row r="1088" spans="1:7" s="2" customFormat="1" x14ac:dyDescent="0.25">
      <c r="A1088" s="9"/>
      <c r="B1088" s="19"/>
      <c r="C1088" s="20"/>
      <c r="D1088" s="12"/>
      <c r="F1088" s="13"/>
      <c r="G1088" s="13"/>
    </row>
    <row r="1089" spans="1:7" s="2" customFormat="1" x14ac:dyDescent="0.25">
      <c r="A1089" s="9"/>
      <c r="B1089" s="19"/>
      <c r="C1089" s="20"/>
      <c r="D1089" s="12"/>
      <c r="F1089" s="13"/>
      <c r="G1089" s="13"/>
    </row>
    <row r="1090" spans="1:7" s="2" customFormat="1" x14ac:dyDescent="0.25">
      <c r="A1090" s="9"/>
      <c r="B1090" s="19"/>
      <c r="C1090" s="20"/>
      <c r="D1090" s="12"/>
      <c r="F1090" s="13"/>
      <c r="G1090" s="13"/>
    </row>
    <row r="1091" spans="1:7" s="2" customFormat="1" x14ac:dyDescent="0.25">
      <c r="A1091" s="9"/>
      <c r="B1091" s="19"/>
      <c r="C1091" s="20"/>
      <c r="D1091" s="12"/>
      <c r="F1091" s="13"/>
      <c r="G1091" s="13"/>
    </row>
    <row r="1092" spans="1:7" s="2" customFormat="1" x14ac:dyDescent="0.25">
      <c r="A1092" s="9"/>
      <c r="B1092" s="19"/>
      <c r="C1092" s="20"/>
      <c r="D1092" s="12"/>
      <c r="F1092" s="13"/>
      <c r="G1092" s="13"/>
    </row>
    <row r="1093" spans="1:7" s="2" customFormat="1" x14ac:dyDescent="0.25">
      <c r="A1093" s="9"/>
      <c r="B1093" s="19"/>
      <c r="C1093" s="20"/>
      <c r="D1093" s="12"/>
      <c r="F1093" s="13"/>
      <c r="G1093" s="13"/>
    </row>
    <row r="1094" spans="1:7" s="2" customFormat="1" x14ac:dyDescent="0.25">
      <c r="A1094" s="9"/>
      <c r="B1094" s="19"/>
      <c r="C1094" s="20"/>
      <c r="D1094" s="12"/>
      <c r="F1094" s="13"/>
      <c r="G1094" s="13"/>
    </row>
    <row r="1095" spans="1:7" s="2" customFormat="1" x14ac:dyDescent="0.25">
      <c r="A1095" s="9"/>
      <c r="B1095" s="19"/>
      <c r="C1095" s="20"/>
      <c r="D1095" s="12"/>
      <c r="F1095" s="13"/>
      <c r="G1095" s="13"/>
    </row>
    <row r="1096" spans="1:7" s="2" customFormat="1" x14ac:dyDescent="0.25">
      <c r="A1096" s="9"/>
      <c r="B1096" s="19"/>
      <c r="C1096" s="20"/>
      <c r="D1096" s="12"/>
      <c r="F1096" s="13"/>
      <c r="G1096" s="13"/>
    </row>
    <row r="1097" spans="1:7" s="2" customFormat="1" x14ac:dyDescent="0.25">
      <c r="A1097" s="9"/>
      <c r="B1097" s="19"/>
      <c r="C1097" s="20"/>
      <c r="D1097" s="12"/>
      <c r="F1097" s="13"/>
      <c r="G1097" s="13"/>
    </row>
    <row r="1098" spans="1:7" s="2" customFormat="1" x14ac:dyDescent="0.25">
      <c r="A1098" s="9"/>
      <c r="B1098" s="19"/>
      <c r="C1098" s="20"/>
      <c r="D1098" s="12"/>
      <c r="F1098" s="13"/>
      <c r="G1098" s="13"/>
    </row>
    <row r="1099" spans="1:7" s="2" customFormat="1" x14ac:dyDescent="0.25">
      <c r="A1099" s="9"/>
      <c r="B1099" s="19"/>
      <c r="C1099" s="20"/>
      <c r="D1099" s="12"/>
      <c r="F1099" s="13"/>
      <c r="G1099" s="13"/>
    </row>
    <row r="1100" spans="1:7" s="2" customFormat="1" x14ac:dyDescent="0.25">
      <c r="A1100" s="9"/>
      <c r="B1100" s="19"/>
      <c r="C1100" s="20"/>
      <c r="D1100" s="12"/>
      <c r="F1100" s="13"/>
      <c r="G1100" s="13"/>
    </row>
    <row r="1101" spans="1:7" s="2" customFormat="1" x14ac:dyDescent="0.25">
      <c r="A1101" s="9"/>
      <c r="B1101" s="19"/>
      <c r="C1101" s="20"/>
      <c r="D1101" s="12"/>
      <c r="F1101" s="13"/>
      <c r="G1101" s="13"/>
    </row>
    <row r="1102" spans="1:7" s="2" customFormat="1" x14ac:dyDescent="0.25">
      <c r="A1102" s="9"/>
      <c r="B1102" s="19"/>
      <c r="C1102" s="20"/>
      <c r="D1102" s="12"/>
      <c r="F1102" s="13"/>
      <c r="G1102" s="13"/>
    </row>
    <row r="1103" spans="1:7" s="2" customFormat="1" x14ac:dyDescent="0.25">
      <c r="A1103" s="9"/>
      <c r="B1103" s="19"/>
      <c r="C1103" s="20"/>
      <c r="D1103" s="12"/>
      <c r="F1103" s="13"/>
      <c r="G1103" s="13"/>
    </row>
    <row r="1104" spans="1:7" s="2" customFormat="1" x14ac:dyDescent="0.25">
      <c r="A1104" s="9"/>
      <c r="B1104" s="19"/>
      <c r="C1104" s="20"/>
      <c r="D1104" s="12"/>
      <c r="F1104" s="13"/>
      <c r="G1104" s="13"/>
    </row>
    <row r="1105" spans="1:7" s="2" customFormat="1" x14ac:dyDescent="0.25">
      <c r="A1105" s="9"/>
      <c r="B1105" s="19"/>
      <c r="C1105" s="20"/>
      <c r="D1105" s="12"/>
      <c r="F1105" s="13"/>
      <c r="G1105" s="13"/>
    </row>
    <row r="1106" spans="1:7" s="2" customFormat="1" x14ac:dyDescent="0.25">
      <c r="A1106" s="9"/>
      <c r="B1106" s="19"/>
      <c r="C1106" s="20"/>
      <c r="D1106" s="12"/>
      <c r="F1106" s="13"/>
      <c r="G1106" s="13"/>
    </row>
    <row r="1107" spans="1:7" s="2" customFormat="1" x14ac:dyDescent="0.25">
      <c r="A1107" s="9"/>
      <c r="B1107" s="19"/>
      <c r="C1107" s="20"/>
      <c r="D1107" s="12"/>
      <c r="F1107" s="13"/>
      <c r="G1107" s="13"/>
    </row>
    <row r="1108" spans="1:7" s="2" customFormat="1" x14ac:dyDescent="0.25">
      <c r="A1108" s="9"/>
      <c r="B1108" s="19"/>
      <c r="C1108" s="20"/>
      <c r="D1108" s="12"/>
      <c r="F1108" s="13"/>
      <c r="G1108" s="13"/>
    </row>
    <row r="1109" spans="1:7" s="2" customFormat="1" x14ac:dyDescent="0.25">
      <c r="A1109" s="9"/>
      <c r="B1109" s="19"/>
      <c r="C1109" s="20"/>
      <c r="D1109" s="12"/>
      <c r="F1109" s="13"/>
      <c r="G1109" s="13"/>
    </row>
    <row r="1110" spans="1:7" s="2" customFormat="1" x14ac:dyDescent="0.25">
      <c r="A1110" s="9"/>
      <c r="B1110" s="19"/>
      <c r="C1110" s="20"/>
      <c r="D1110" s="12"/>
      <c r="F1110" s="13"/>
      <c r="G1110" s="13"/>
    </row>
    <row r="1111" spans="1:7" s="2" customFormat="1" x14ac:dyDescent="0.25">
      <c r="A1111" s="9"/>
      <c r="B1111" s="19"/>
      <c r="C1111" s="20"/>
      <c r="D1111" s="12"/>
      <c r="F1111" s="13"/>
      <c r="G1111" s="13"/>
    </row>
    <row r="1112" spans="1:7" s="2" customFormat="1" x14ac:dyDescent="0.25">
      <c r="A1112" s="9"/>
      <c r="B1112" s="19"/>
      <c r="C1112" s="20"/>
      <c r="D1112" s="12"/>
      <c r="F1112" s="13"/>
      <c r="G1112" s="13"/>
    </row>
    <row r="1113" spans="1:7" s="2" customFormat="1" x14ac:dyDescent="0.25">
      <c r="A1113" s="9"/>
      <c r="B1113" s="19"/>
      <c r="C1113" s="20"/>
      <c r="D1113" s="12"/>
      <c r="F1113" s="13"/>
      <c r="G1113" s="13"/>
    </row>
    <row r="1114" spans="1:7" s="2" customFormat="1" x14ac:dyDescent="0.25">
      <c r="A1114" s="9"/>
      <c r="B1114" s="19"/>
      <c r="C1114" s="20"/>
      <c r="D1114" s="12"/>
      <c r="F1114" s="13"/>
      <c r="G1114" s="13"/>
    </row>
    <row r="1115" spans="1:7" s="2" customFormat="1" x14ac:dyDescent="0.25">
      <c r="A1115" s="9"/>
      <c r="B1115" s="19"/>
      <c r="C1115" s="20"/>
      <c r="D1115" s="12"/>
      <c r="F1115" s="13"/>
      <c r="G1115" s="13"/>
    </row>
    <row r="1116" spans="1:7" s="2" customFormat="1" x14ac:dyDescent="0.25">
      <c r="A1116" s="9"/>
      <c r="B1116" s="19"/>
      <c r="C1116" s="20"/>
      <c r="D1116" s="12"/>
      <c r="F1116" s="13"/>
      <c r="G1116" s="13"/>
    </row>
    <row r="1117" spans="1:7" s="2" customFormat="1" x14ac:dyDescent="0.25">
      <c r="A1117" s="9"/>
      <c r="B1117" s="19"/>
      <c r="C1117" s="20"/>
      <c r="D1117" s="12"/>
      <c r="F1117" s="13"/>
      <c r="G1117" s="13"/>
    </row>
    <row r="1118" spans="1:7" s="2" customFormat="1" x14ac:dyDescent="0.25">
      <c r="A1118" s="9"/>
      <c r="B1118" s="19"/>
      <c r="C1118" s="20"/>
      <c r="D1118" s="12"/>
      <c r="F1118" s="13"/>
      <c r="G1118" s="13"/>
    </row>
    <row r="1119" spans="1:7" s="2" customFormat="1" x14ac:dyDescent="0.25">
      <c r="A1119" s="9"/>
      <c r="B1119" s="19"/>
      <c r="C1119" s="20"/>
      <c r="D1119" s="12"/>
      <c r="F1119" s="13"/>
      <c r="G1119" s="13"/>
    </row>
    <row r="1120" spans="1:7" s="2" customFormat="1" x14ac:dyDescent="0.25">
      <c r="A1120" s="9"/>
      <c r="B1120" s="19"/>
      <c r="C1120" s="20"/>
      <c r="D1120" s="12"/>
      <c r="F1120" s="13"/>
      <c r="G1120" s="13"/>
    </row>
    <row r="1121" spans="1:7" s="2" customFormat="1" x14ac:dyDescent="0.25">
      <c r="A1121" s="9"/>
      <c r="B1121" s="19"/>
      <c r="C1121" s="20"/>
      <c r="D1121" s="12"/>
      <c r="F1121" s="13"/>
      <c r="G1121" s="13"/>
    </row>
    <row r="1122" spans="1:7" s="2" customFormat="1" x14ac:dyDescent="0.25">
      <c r="A1122" s="9"/>
      <c r="B1122" s="19"/>
      <c r="C1122" s="20"/>
      <c r="D1122" s="12"/>
      <c r="F1122" s="13"/>
      <c r="G1122" s="13"/>
    </row>
    <row r="1123" spans="1:7" s="2" customFormat="1" x14ac:dyDescent="0.25">
      <c r="A1123" s="9"/>
      <c r="B1123" s="19"/>
      <c r="C1123" s="20"/>
      <c r="D1123" s="12"/>
      <c r="F1123" s="13"/>
      <c r="G1123" s="13"/>
    </row>
    <row r="1124" spans="1:7" s="2" customFormat="1" x14ac:dyDescent="0.25">
      <c r="A1124" s="9"/>
      <c r="B1124" s="19"/>
      <c r="C1124" s="20"/>
      <c r="D1124" s="12"/>
      <c r="F1124" s="13"/>
      <c r="G1124" s="13"/>
    </row>
    <row r="1125" spans="1:7" s="2" customFormat="1" x14ac:dyDescent="0.25">
      <c r="A1125" s="9"/>
      <c r="B1125" s="19"/>
      <c r="C1125" s="20"/>
      <c r="D1125" s="12"/>
      <c r="F1125" s="13"/>
      <c r="G1125" s="13"/>
    </row>
    <row r="1126" spans="1:7" s="2" customFormat="1" x14ac:dyDescent="0.25">
      <c r="A1126" s="9"/>
      <c r="B1126" s="19"/>
      <c r="C1126" s="20"/>
      <c r="D1126" s="12"/>
      <c r="F1126" s="13"/>
      <c r="G1126" s="13"/>
    </row>
    <row r="1127" spans="1:7" s="2" customFormat="1" x14ac:dyDescent="0.25">
      <c r="A1127" s="9"/>
      <c r="B1127" s="19"/>
      <c r="C1127" s="20"/>
      <c r="D1127" s="12"/>
      <c r="F1127" s="13"/>
      <c r="G1127" s="13"/>
    </row>
    <row r="1128" spans="1:7" s="2" customFormat="1" x14ac:dyDescent="0.25">
      <c r="A1128" s="9"/>
      <c r="B1128" s="19"/>
      <c r="C1128" s="20"/>
      <c r="D1128" s="12"/>
      <c r="F1128" s="13"/>
      <c r="G1128" s="13"/>
    </row>
    <row r="1129" spans="1:7" s="2" customFormat="1" x14ac:dyDescent="0.25">
      <c r="A1129" s="9"/>
      <c r="B1129" s="19"/>
      <c r="C1129" s="20"/>
      <c r="D1129" s="12"/>
      <c r="F1129" s="13"/>
      <c r="G1129" s="13"/>
    </row>
    <row r="1130" spans="1:7" s="2" customFormat="1" x14ac:dyDescent="0.25">
      <c r="A1130" s="9"/>
      <c r="B1130" s="19"/>
      <c r="C1130" s="20"/>
      <c r="D1130" s="12"/>
      <c r="F1130" s="13"/>
      <c r="G1130" s="13"/>
    </row>
    <row r="1131" spans="1:7" s="2" customFormat="1" x14ac:dyDescent="0.25">
      <c r="A1131" s="9"/>
      <c r="B1131" s="19"/>
      <c r="C1131" s="20"/>
      <c r="D1131" s="12"/>
      <c r="F1131" s="13"/>
      <c r="G1131" s="13"/>
    </row>
    <row r="1132" spans="1:7" s="2" customFormat="1" x14ac:dyDescent="0.25">
      <c r="A1132" s="9"/>
      <c r="B1132" s="19"/>
      <c r="C1132" s="20"/>
      <c r="D1132" s="12"/>
      <c r="F1132" s="13"/>
      <c r="G1132" s="13"/>
    </row>
    <row r="1133" spans="1:7" s="2" customFormat="1" x14ac:dyDescent="0.25">
      <c r="A1133" s="9"/>
      <c r="B1133" s="19"/>
      <c r="C1133" s="20"/>
      <c r="D1133" s="12"/>
      <c r="F1133" s="13"/>
      <c r="G1133" s="13"/>
    </row>
    <row r="1134" spans="1:7" s="2" customFormat="1" x14ac:dyDescent="0.25">
      <c r="A1134" s="9"/>
      <c r="B1134" s="19"/>
      <c r="C1134" s="20"/>
      <c r="D1134" s="12"/>
      <c r="F1134" s="13"/>
      <c r="G1134" s="13"/>
    </row>
    <row r="1135" spans="1:7" s="2" customFormat="1" x14ac:dyDescent="0.25">
      <c r="A1135" s="9"/>
      <c r="B1135" s="19"/>
      <c r="C1135" s="20"/>
      <c r="D1135" s="12"/>
      <c r="F1135" s="13"/>
      <c r="G1135" s="13"/>
    </row>
    <row r="1136" spans="1:7" s="2" customFormat="1" x14ac:dyDescent="0.25">
      <c r="A1136" s="9"/>
      <c r="B1136" s="19"/>
      <c r="C1136" s="20"/>
      <c r="D1136" s="12"/>
      <c r="F1136" s="13"/>
      <c r="G1136" s="13"/>
    </row>
    <row r="1137" spans="1:7" s="2" customFormat="1" x14ac:dyDescent="0.25">
      <c r="A1137" s="9"/>
      <c r="B1137" s="19"/>
      <c r="C1137" s="20"/>
      <c r="D1137" s="12"/>
      <c r="F1137" s="13"/>
      <c r="G1137" s="13"/>
    </row>
    <row r="1138" spans="1:7" s="2" customFormat="1" x14ac:dyDescent="0.25">
      <c r="A1138" s="9"/>
      <c r="B1138" s="19"/>
      <c r="C1138" s="20"/>
      <c r="D1138" s="12"/>
      <c r="F1138" s="13"/>
      <c r="G1138" s="13"/>
    </row>
    <row r="1139" spans="1:7" s="2" customFormat="1" x14ac:dyDescent="0.25">
      <c r="A1139" s="9"/>
      <c r="B1139" s="19"/>
      <c r="C1139" s="20"/>
      <c r="D1139" s="12"/>
      <c r="F1139" s="13"/>
      <c r="G1139" s="13"/>
    </row>
    <row r="1140" spans="1:7" s="2" customFormat="1" x14ac:dyDescent="0.25">
      <c r="A1140" s="9"/>
      <c r="B1140" s="19"/>
      <c r="C1140" s="20"/>
      <c r="D1140" s="12"/>
      <c r="F1140" s="13"/>
      <c r="G1140" s="13"/>
    </row>
    <row r="1141" spans="1:7" s="2" customFormat="1" x14ac:dyDescent="0.25">
      <c r="A1141" s="9"/>
      <c r="B1141" s="19"/>
      <c r="C1141" s="20"/>
      <c r="D1141" s="12"/>
      <c r="F1141" s="13"/>
      <c r="G1141" s="13"/>
    </row>
    <row r="1142" spans="1:7" s="2" customFormat="1" x14ac:dyDescent="0.25">
      <c r="A1142" s="9"/>
      <c r="B1142" s="19"/>
      <c r="C1142" s="20"/>
      <c r="D1142" s="12"/>
      <c r="F1142" s="13"/>
      <c r="G1142" s="13"/>
    </row>
    <row r="1143" spans="1:7" s="2" customFormat="1" x14ac:dyDescent="0.25">
      <c r="A1143" s="9"/>
      <c r="B1143" s="19"/>
      <c r="C1143" s="20"/>
      <c r="D1143" s="12"/>
      <c r="F1143" s="13"/>
      <c r="G1143" s="13"/>
    </row>
    <row r="1144" spans="1:7" s="2" customFormat="1" x14ac:dyDescent="0.25">
      <c r="A1144" s="9"/>
      <c r="B1144" s="19"/>
      <c r="C1144" s="20"/>
      <c r="D1144" s="12"/>
      <c r="F1144" s="13"/>
      <c r="G1144" s="13"/>
    </row>
    <row r="1145" spans="1:7" s="2" customFormat="1" x14ac:dyDescent="0.25">
      <c r="A1145" s="9"/>
      <c r="B1145" s="19"/>
      <c r="C1145" s="20"/>
      <c r="D1145" s="12"/>
      <c r="F1145" s="13"/>
      <c r="G1145" s="13"/>
    </row>
    <row r="1146" spans="1:7" s="2" customFormat="1" x14ac:dyDescent="0.25">
      <c r="A1146" s="9"/>
      <c r="B1146" s="19"/>
      <c r="C1146" s="20"/>
      <c r="D1146" s="12"/>
      <c r="F1146" s="13"/>
      <c r="G1146" s="13"/>
    </row>
    <row r="1147" spans="1:7" s="2" customFormat="1" x14ac:dyDescent="0.25">
      <c r="A1147" s="9"/>
      <c r="B1147" s="19"/>
      <c r="C1147" s="20"/>
      <c r="D1147" s="12"/>
      <c r="F1147" s="13"/>
      <c r="G1147" s="13"/>
    </row>
    <row r="1148" spans="1:7" s="2" customFormat="1" x14ac:dyDescent="0.25">
      <c r="A1148" s="9"/>
      <c r="B1148" s="19"/>
      <c r="C1148" s="20"/>
      <c r="D1148" s="12"/>
      <c r="F1148" s="13"/>
      <c r="G1148" s="13"/>
    </row>
    <row r="1149" spans="1:7" s="2" customFormat="1" x14ac:dyDescent="0.25">
      <c r="A1149" s="9"/>
      <c r="B1149" s="19"/>
      <c r="C1149" s="20"/>
      <c r="D1149" s="12"/>
      <c r="F1149" s="13"/>
      <c r="G1149" s="13"/>
    </row>
    <row r="1150" spans="1:7" s="2" customFormat="1" x14ac:dyDescent="0.25">
      <c r="A1150" s="9"/>
      <c r="B1150" s="19"/>
      <c r="C1150" s="20"/>
      <c r="D1150" s="12"/>
      <c r="F1150" s="13"/>
      <c r="G1150" s="13"/>
    </row>
    <row r="1151" spans="1:7" s="2" customFormat="1" x14ac:dyDescent="0.25">
      <c r="A1151" s="9"/>
      <c r="B1151" s="19"/>
      <c r="C1151" s="20"/>
      <c r="D1151" s="12"/>
      <c r="F1151" s="13"/>
      <c r="G1151" s="13"/>
    </row>
    <row r="1152" spans="1:7" s="2" customFormat="1" x14ac:dyDescent="0.25">
      <c r="A1152" s="9"/>
      <c r="B1152" s="19"/>
      <c r="C1152" s="20"/>
      <c r="D1152" s="12"/>
      <c r="F1152" s="13"/>
      <c r="G1152" s="13"/>
    </row>
    <row r="1153" spans="1:7" s="2" customFormat="1" x14ac:dyDescent="0.25">
      <c r="A1153" s="9"/>
      <c r="B1153" s="19"/>
      <c r="C1153" s="20"/>
      <c r="D1153" s="12"/>
      <c r="F1153" s="13"/>
      <c r="G1153" s="13"/>
    </row>
    <row r="1154" spans="1:7" s="2" customFormat="1" x14ac:dyDescent="0.25">
      <c r="A1154" s="9"/>
      <c r="B1154" s="19"/>
      <c r="C1154" s="20"/>
      <c r="D1154" s="12"/>
      <c r="F1154" s="13"/>
      <c r="G1154" s="13"/>
    </row>
    <row r="1155" spans="1:7" s="2" customFormat="1" x14ac:dyDescent="0.25">
      <c r="A1155" s="9"/>
      <c r="B1155" s="19"/>
      <c r="C1155" s="20"/>
      <c r="D1155" s="12"/>
      <c r="F1155" s="13"/>
      <c r="G1155" s="13"/>
    </row>
    <row r="1156" spans="1:7" s="2" customFormat="1" x14ac:dyDescent="0.25">
      <c r="A1156" s="9"/>
      <c r="B1156" s="19"/>
      <c r="C1156" s="20"/>
      <c r="D1156" s="12"/>
      <c r="F1156" s="13"/>
      <c r="G1156" s="13"/>
    </row>
    <row r="1157" spans="1:7" s="2" customFormat="1" x14ac:dyDescent="0.25">
      <c r="A1157" s="9"/>
      <c r="B1157" s="19"/>
      <c r="C1157" s="20"/>
      <c r="D1157" s="12"/>
      <c r="F1157" s="13"/>
      <c r="G1157" s="13"/>
    </row>
    <row r="1158" spans="1:7" s="2" customFormat="1" x14ac:dyDescent="0.25">
      <c r="A1158" s="9"/>
      <c r="B1158" s="19"/>
      <c r="C1158" s="20"/>
      <c r="D1158" s="12"/>
      <c r="F1158" s="13"/>
      <c r="G1158" s="13"/>
    </row>
    <row r="1159" spans="1:7" s="2" customFormat="1" x14ac:dyDescent="0.25">
      <c r="A1159" s="9"/>
      <c r="B1159" s="19"/>
      <c r="C1159" s="20"/>
      <c r="D1159" s="12"/>
      <c r="F1159" s="13"/>
      <c r="G1159" s="13"/>
    </row>
    <row r="1160" spans="1:7" s="2" customFormat="1" x14ac:dyDescent="0.25">
      <c r="A1160" s="9"/>
      <c r="B1160" s="19"/>
      <c r="C1160" s="20"/>
      <c r="D1160" s="12"/>
      <c r="F1160" s="13"/>
      <c r="G1160" s="13"/>
    </row>
    <row r="1161" spans="1:7" s="2" customFormat="1" x14ac:dyDescent="0.25">
      <c r="A1161" s="9"/>
      <c r="B1161" s="19"/>
      <c r="C1161" s="20"/>
      <c r="D1161" s="12"/>
      <c r="F1161" s="13"/>
      <c r="G1161" s="13"/>
    </row>
    <row r="1162" spans="1:7" s="2" customFormat="1" x14ac:dyDescent="0.25">
      <c r="A1162" s="9"/>
      <c r="B1162" s="19"/>
      <c r="C1162" s="20"/>
      <c r="D1162" s="12"/>
      <c r="F1162" s="13"/>
      <c r="G1162" s="13"/>
    </row>
    <row r="1163" spans="1:7" s="2" customFormat="1" x14ac:dyDescent="0.25">
      <c r="A1163" s="9"/>
      <c r="B1163" s="19"/>
      <c r="C1163" s="20"/>
      <c r="D1163" s="12"/>
      <c r="F1163" s="13"/>
      <c r="G1163" s="13"/>
    </row>
    <row r="1164" spans="1:7" s="2" customFormat="1" x14ac:dyDescent="0.25">
      <c r="A1164" s="9"/>
      <c r="B1164" s="19"/>
      <c r="C1164" s="20"/>
      <c r="D1164" s="12"/>
      <c r="F1164" s="13"/>
      <c r="G1164" s="13"/>
    </row>
    <row r="1165" spans="1:7" s="2" customFormat="1" x14ac:dyDescent="0.25">
      <c r="A1165" s="9"/>
      <c r="B1165" s="19"/>
      <c r="C1165" s="20"/>
      <c r="D1165" s="12"/>
      <c r="F1165" s="13"/>
      <c r="G1165" s="13"/>
    </row>
    <row r="1166" spans="1:7" s="2" customFormat="1" x14ac:dyDescent="0.25">
      <c r="A1166" s="9"/>
      <c r="B1166" s="19"/>
      <c r="C1166" s="20"/>
      <c r="D1166" s="12"/>
      <c r="F1166" s="13"/>
      <c r="G1166" s="13"/>
    </row>
    <row r="1167" spans="1:7" s="2" customFormat="1" x14ac:dyDescent="0.25">
      <c r="A1167" s="9"/>
      <c r="B1167" s="19"/>
      <c r="C1167" s="20"/>
      <c r="D1167" s="12"/>
      <c r="F1167" s="13"/>
      <c r="G1167" s="13"/>
    </row>
    <row r="1168" spans="1:7" s="2" customFormat="1" x14ac:dyDescent="0.25">
      <c r="A1168" s="9"/>
      <c r="B1168" s="19"/>
      <c r="C1168" s="20"/>
      <c r="D1168" s="12"/>
      <c r="F1168" s="13"/>
      <c r="G1168" s="13"/>
    </row>
    <row r="1169" spans="1:7" s="2" customFormat="1" x14ac:dyDescent="0.25">
      <c r="A1169" s="9"/>
      <c r="B1169" s="19"/>
      <c r="C1169" s="20"/>
      <c r="D1169" s="12"/>
      <c r="F1169" s="13"/>
      <c r="G1169" s="13"/>
    </row>
    <row r="1170" spans="1:7" s="2" customFormat="1" x14ac:dyDescent="0.25">
      <c r="A1170" s="9"/>
      <c r="B1170" s="19"/>
      <c r="C1170" s="20"/>
      <c r="D1170" s="12"/>
      <c r="F1170" s="13"/>
      <c r="G1170" s="13"/>
    </row>
    <row r="1171" spans="1:7" s="2" customFormat="1" x14ac:dyDescent="0.25">
      <c r="A1171" s="9"/>
      <c r="B1171" s="19"/>
      <c r="C1171" s="20"/>
      <c r="D1171" s="12"/>
      <c r="F1171" s="13"/>
      <c r="G1171" s="13"/>
    </row>
    <row r="1172" spans="1:7" s="2" customFormat="1" x14ac:dyDescent="0.25">
      <c r="A1172" s="9"/>
      <c r="B1172" s="19"/>
      <c r="C1172" s="20"/>
      <c r="D1172" s="12"/>
      <c r="F1172" s="13"/>
      <c r="G1172" s="13"/>
    </row>
    <row r="1173" spans="1:7" s="2" customFormat="1" x14ac:dyDescent="0.25">
      <c r="A1173" s="9"/>
      <c r="B1173" s="19"/>
      <c r="C1173" s="20"/>
      <c r="D1173" s="12"/>
      <c r="F1173" s="13"/>
      <c r="G1173" s="13"/>
    </row>
    <row r="1174" spans="1:7" s="2" customFormat="1" x14ac:dyDescent="0.25">
      <c r="A1174" s="9"/>
      <c r="B1174" s="19"/>
      <c r="C1174" s="20"/>
      <c r="D1174" s="12"/>
      <c r="F1174" s="13"/>
      <c r="G1174" s="13"/>
    </row>
    <row r="1175" spans="1:7" s="2" customFormat="1" x14ac:dyDescent="0.25">
      <c r="A1175" s="9"/>
      <c r="B1175" s="19"/>
      <c r="C1175" s="20"/>
      <c r="D1175" s="12"/>
      <c r="F1175" s="13"/>
      <c r="G1175" s="13"/>
    </row>
    <row r="1176" spans="1:7" s="2" customFormat="1" x14ac:dyDescent="0.25">
      <c r="A1176" s="9"/>
      <c r="B1176" s="19"/>
      <c r="C1176" s="20"/>
      <c r="D1176" s="12"/>
      <c r="F1176" s="13"/>
      <c r="G1176" s="13"/>
    </row>
    <row r="1177" spans="1:7" s="2" customFormat="1" x14ac:dyDescent="0.25">
      <c r="A1177" s="9"/>
      <c r="B1177" s="19"/>
      <c r="C1177" s="20"/>
      <c r="D1177" s="12"/>
      <c r="F1177" s="13"/>
      <c r="G1177" s="13"/>
    </row>
    <row r="1178" spans="1:7" s="2" customFormat="1" x14ac:dyDescent="0.25">
      <c r="A1178" s="9"/>
      <c r="B1178" s="19"/>
      <c r="C1178" s="20"/>
      <c r="D1178" s="12"/>
      <c r="F1178" s="13"/>
      <c r="G1178" s="13"/>
    </row>
    <row r="1179" spans="1:7" s="2" customFormat="1" x14ac:dyDescent="0.25">
      <c r="A1179" s="9"/>
      <c r="B1179" s="19"/>
      <c r="C1179" s="20"/>
      <c r="D1179" s="12"/>
      <c r="F1179" s="13"/>
      <c r="G1179" s="13"/>
    </row>
    <row r="1180" spans="1:7" s="2" customFormat="1" x14ac:dyDescent="0.25">
      <c r="A1180" s="9"/>
      <c r="B1180" s="19"/>
      <c r="C1180" s="20"/>
      <c r="D1180" s="12"/>
      <c r="F1180" s="13"/>
      <c r="G1180" s="13"/>
    </row>
    <row r="1181" spans="1:7" s="2" customFormat="1" x14ac:dyDescent="0.25">
      <c r="A1181" s="9"/>
      <c r="B1181" s="19"/>
      <c r="C1181" s="20"/>
      <c r="D1181" s="12"/>
      <c r="F1181" s="13"/>
      <c r="G1181" s="13"/>
    </row>
    <row r="1182" spans="1:7" s="2" customFormat="1" x14ac:dyDescent="0.25">
      <c r="A1182" s="9"/>
      <c r="B1182" s="19"/>
      <c r="C1182" s="20"/>
      <c r="D1182" s="12"/>
      <c r="F1182" s="13"/>
      <c r="G1182" s="13"/>
    </row>
    <row r="1183" spans="1:7" s="2" customFormat="1" x14ac:dyDescent="0.25">
      <c r="A1183" s="9"/>
      <c r="B1183" s="19"/>
      <c r="C1183" s="20"/>
      <c r="D1183" s="12"/>
      <c r="F1183" s="13"/>
      <c r="G1183" s="13"/>
    </row>
    <row r="1184" spans="1:7" s="2" customFormat="1" x14ac:dyDescent="0.25">
      <c r="A1184" s="9"/>
      <c r="B1184" s="19"/>
      <c r="C1184" s="20"/>
      <c r="D1184" s="12"/>
      <c r="F1184" s="13"/>
      <c r="G1184" s="13"/>
    </row>
    <row r="1185" spans="1:7" s="2" customFormat="1" x14ac:dyDescent="0.25">
      <c r="A1185" s="9"/>
      <c r="B1185" s="19"/>
      <c r="C1185" s="20"/>
      <c r="D1185" s="12"/>
      <c r="F1185" s="13"/>
      <c r="G1185" s="13"/>
    </row>
    <row r="1186" spans="1:7" s="2" customFormat="1" x14ac:dyDescent="0.25">
      <c r="A1186" s="9"/>
      <c r="B1186" s="19"/>
      <c r="C1186" s="20"/>
      <c r="D1186" s="12"/>
      <c r="F1186" s="13"/>
      <c r="G1186" s="13"/>
    </row>
    <row r="1187" spans="1:7" s="2" customFormat="1" x14ac:dyDescent="0.25">
      <c r="A1187" s="9"/>
      <c r="B1187" s="19"/>
      <c r="C1187" s="20"/>
      <c r="D1187" s="12"/>
      <c r="F1187" s="13"/>
      <c r="G1187" s="13"/>
    </row>
    <row r="1188" spans="1:7" s="2" customFormat="1" x14ac:dyDescent="0.25">
      <c r="A1188" s="9"/>
      <c r="B1188" s="19"/>
      <c r="C1188" s="20"/>
      <c r="D1188" s="12"/>
      <c r="F1188" s="13"/>
      <c r="G1188" s="13"/>
    </row>
    <row r="1189" spans="1:7" s="2" customFormat="1" x14ac:dyDescent="0.25">
      <c r="A1189" s="9"/>
      <c r="B1189" s="19"/>
      <c r="C1189" s="20"/>
      <c r="D1189" s="12"/>
      <c r="F1189" s="13"/>
      <c r="G1189" s="13"/>
    </row>
    <row r="1190" spans="1:7" s="2" customFormat="1" x14ac:dyDescent="0.25">
      <c r="A1190" s="9"/>
      <c r="B1190" s="19"/>
      <c r="C1190" s="20"/>
      <c r="D1190" s="12"/>
      <c r="F1190" s="13"/>
      <c r="G1190" s="13"/>
    </row>
    <row r="1191" spans="1:7" s="2" customFormat="1" x14ac:dyDescent="0.25">
      <c r="A1191" s="9"/>
      <c r="B1191" s="19"/>
      <c r="C1191" s="20"/>
      <c r="D1191" s="12"/>
      <c r="F1191" s="13"/>
      <c r="G1191" s="13"/>
    </row>
    <row r="1192" spans="1:7" s="2" customFormat="1" x14ac:dyDescent="0.25">
      <c r="A1192" s="9"/>
      <c r="B1192" s="19"/>
      <c r="C1192" s="20"/>
      <c r="D1192" s="12"/>
      <c r="F1192" s="13"/>
      <c r="G1192" s="13"/>
    </row>
    <row r="1193" spans="1:7" s="2" customFormat="1" x14ac:dyDescent="0.25">
      <c r="A1193" s="9"/>
      <c r="B1193" s="19"/>
      <c r="C1193" s="20"/>
      <c r="D1193" s="12"/>
      <c r="F1193" s="13"/>
      <c r="G1193" s="13"/>
    </row>
    <row r="1194" spans="1:7" s="2" customFormat="1" x14ac:dyDescent="0.25">
      <c r="A1194" s="9"/>
      <c r="B1194" s="19"/>
      <c r="C1194" s="20"/>
      <c r="D1194" s="12"/>
      <c r="F1194" s="13"/>
      <c r="G1194" s="13"/>
    </row>
    <row r="1195" spans="1:7" s="2" customFormat="1" x14ac:dyDescent="0.25">
      <c r="A1195" s="9"/>
      <c r="B1195" s="19"/>
      <c r="C1195" s="20"/>
      <c r="D1195" s="12"/>
      <c r="F1195" s="13"/>
      <c r="G1195" s="13"/>
    </row>
    <row r="1196" spans="1:7" s="2" customFormat="1" x14ac:dyDescent="0.25">
      <c r="A1196" s="9"/>
      <c r="B1196" s="19"/>
      <c r="C1196" s="20"/>
      <c r="D1196" s="12"/>
      <c r="F1196" s="13"/>
      <c r="G1196" s="13"/>
    </row>
    <row r="1197" spans="1:7" s="2" customFormat="1" x14ac:dyDescent="0.25">
      <c r="A1197" s="9"/>
      <c r="B1197" s="19"/>
      <c r="C1197" s="20"/>
      <c r="D1197" s="12"/>
      <c r="F1197" s="13"/>
      <c r="G1197" s="13"/>
    </row>
    <row r="1198" spans="1:7" s="2" customFormat="1" x14ac:dyDescent="0.25">
      <c r="A1198" s="9"/>
      <c r="B1198" s="19"/>
      <c r="C1198" s="20"/>
      <c r="D1198" s="12"/>
      <c r="F1198" s="13"/>
      <c r="G1198" s="13"/>
    </row>
    <row r="1199" spans="1:7" s="2" customFormat="1" x14ac:dyDescent="0.25">
      <c r="A1199" s="9"/>
      <c r="B1199" s="19"/>
      <c r="C1199" s="20"/>
      <c r="D1199" s="12"/>
      <c r="F1199" s="13"/>
      <c r="G1199" s="13"/>
    </row>
    <row r="1200" spans="1:7" s="2" customFormat="1" x14ac:dyDescent="0.25">
      <c r="A1200" s="9"/>
      <c r="B1200" s="19"/>
      <c r="C1200" s="20"/>
      <c r="D1200" s="12"/>
      <c r="F1200" s="13"/>
      <c r="G1200" s="13"/>
    </row>
    <row r="1201" spans="1:7" s="2" customFormat="1" x14ac:dyDescent="0.25">
      <c r="A1201" s="9"/>
      <c r="B1201" s="19"/>
      <c r="C1201" s="20"/>
      <c r="D1201" s="12"/>
      <c r="F1201" s="13"/>
      <c r="G1201" s="13"/>
    </row>
    <row r="1202" spans="1:7" s="2" customFormat="1" x14ac:dyDescent="0.25">
      <c r="A1202" s="9"/>
      <c r="B1202" s="19"/>
      <c r="C1202" s="20"/>
      <c r="D1202" s="12"/>
      <c r="F1202" s="13"/>
      <c r="G1202" s="13"/>
    </row>
    <row r="1203" spans="1:7" s="2" customFormat="1" x14ac:dyDescent="0.25">
      <c r="A1203" s="9"/>
      <c r="B1203" s="19"/>
      <c r="C1203" s="20"/>
      <c r="D1203" s="12"/>
      <c r="F1203" s="13"/>
      <c r="G1203" s="13"/>
    </row>
    <row r="1204" spans="1:7" s="2" customFormat="1" x14ac:dyDescent="0.25">
      <c r="A1204" s="9"/>
      <c r="B1204" s="19"/>
      <c r="C1204" s="20"/>
      <c r="D1204" s="12"/>
      <c r="F1204" s="13"/>
      <c r="G1204" s="13"/>
    </row>
    <row r="1205" spans="1:7" s="2" customFormat="1" x14ac:dyDescent="0.25">
      <c r="A1205" s="9"/>
      <c r="B1205" s="19"/>
      <c r="C1205" s="20"/>
      <c r="D1205" s="12"/>
      <c r="F1205" s="13"/>
      <c r="G1205" s="13"/>
    </row>
    <row r="1206" spans="1:7" s="2" customFormat="1" x14ac:dyDescent="0.25">
      <c r="A1206" s="9"/>
      <c r="B1206" s="19"/>
      <c r="C1206" s="20"/>
      <c r="D1206" s="12"/>
      <c r="F1206" s="13"/>
      <c r="G1206" s="13"/>
    </row>
    <row r="1207" spans="1:7" s="2" customFormat="1" x14ac:dyDescent="0.25">
      <c r="A1207" s="9"/>
      <c r="B1207" s="19"/>
      <c r="C1207" s="20"/>
      <c r="D1207" s="12"/>
      <c r="F1207" s="13"/>
      <c r="G1207" s="13"/>
    </row>
    <row r="1208" spans="1:7" s="2" customFormat="1" x14ac:dyDescent="0.25">
      <c r="A1208" s="9"/>
      <c r="B1208" s="19"/>
      <c r="C1208" s="20"/>
      <c r="D1208" s="12"/>
      <c r="F1208" s="13"/>
      <c r="G1208" s="13"/>
    </row>
    <row r="1209" spans="1:7" s="2" customFormat="1" x14ac:dyDescent="0.25">
      <c r="A1209" s="9"/>
      <c r="B1209" s="19"/>
      <c r="C1209" s="20"/>
      <c r="D1209" s="12"/>
      <c r="F1209" s="13"/>
      <c r="G1209" s="13"/>
    </row>
    <row r="1210" spans="1:7" s="2" customFormat="1" x14ac:dyDescent="0.25">
      <c r="A1210" s="9"/>
      <c r="B1210" s="19"/>
      <c r="C1210" s="20"/>
      <c r="D1210" s="12"/>
      <c r="F1210" s="13"/>
      <c r="G1210" s="13"/>
    </row>
    <row r="1211" spans="1:7" s="2" customFormat="1" x14ac:dyDescent="0.25">
      <c r="A1211" s="9"/>
      <c r="B1211" s="19"/>
      <c r="C1211" s="20"/>
      <c r="D1211" s="12"/>
      <c r="F1211" s="13"/>
      <c r="G1211" s="13"/>
    </row>
    <row r="1212" spans="1:7" s="2" customFormat="1" x14ac:dyDescent="0.25">
      <c r="A1212" s="9"/>
      <c r="B1212" s="19"/>
      <c r="C1212" s="20"/>
      <c r="D1212" s="12"/>
      <c r="F1212" s="13"/>
      <c r="G1212" s="13"/>
    </row>
    <row r="1213" spans="1:7" s="2" customFormat="1" x14ac:dyDescent="0.25">
      <c r="A1213" s="9"/>
      <c r="B1213" s="19"/>
      <c r="C1213" s="20"/>
      <c r="D1213" s="12"/>
      <c r="F1213" s="13"/>
      <c r="G1213" s="13"/>
    </row>
    <row r="1214" spans="1:7" s="2" customFormat="1" x14ac:dyDescent="0.25">
      <c r="A1214" s="9"/>
      <c r="B1214" s="19"/>
      <c r="C1214" s="20"/>
      <c r="D1214" s="12"/>
      <c r="F1214" s="13"/>
      <c r="G1214" s="13"/>
    </row>
    <row r="1215" spans="1:7" s="2" customFormat="1" x14ac:dyDescent="0.25">
      <c r="A1215" s="9"/>
      <c r="B1215" s="19"/>
      <c r="C1215" s="20"/>
      <c r="D1215" s="12"/>
      <c r="F1215" s="13"/>
      <c r="G1215" s="13"/>
    </row>
    <row r="1216" spans="1:7" s="2" customFormat="1" x14ac:dyDescent="0.25">
      <c r="A1216" s="9"/>
      <c r="B1216" s="19"/>
      <c r="C1216" s="20"/>
      <c r="D1216" s="12"/>
      <c r="F1216" s="13"/>
      <c r="G1216" s="13"/>
    </row>
    <row r="1217" spans="1:7" s="2" customFormat="1" x14ac:dyDescent="0.25">
      <c r="A1217" s="9"/>
      <c r="B1217" s="19"/>
      <c r="C1217" s="20"/>
      <c r="D1217" s="12"/>
      <c r="F1217" s="13"/>
      <c r="G1217" s="13"/>
    </row>
    <row r="1218" spans="1:7" s="2" customFormat="1" x14ac:dyDescent="0.25">
      <c r="A1218" s="9"/>
      <c r="B1218" s="19"/>
      <c r="C1218" s="20"/>
      <c r="D1218" s="12"/>
      <c r="F1218" s="13"/>
      <c r="G1218" s="13"/>
    </row>
    <row r="1219" spans="1:7" s="2" customFormat="1" x14ac:dyDescent="0.25">
      <c r="A1219" s="9"/>
      <c r="B1219" s="19"/>
      <c r="C1219" s="20"/>
      <c r="D1219" s="12"/>
      <c r="F1219" s="13"/>
      <c r="G1219" s="13"/>
    </row>
    <row r="1220" spans="1:7" s="2" customFormat="1" x14ac:dyDescent="0.25">
      <c r="A1220" s="9"/>
      <c r="B1220" s="19"/>
      <c r="C1220" s="20"/>
      <c r="D1220" s="12"/>
      <c r="F1220" s="13"/>
      <c r="G1220" s="13"/>
    </row>
    <row r="1221" spans="1:7" s="2" customFormat="1" x14ac:dyDescent="0.25">
      <c r="A1221" s="9"/>
      <c r="B1221" s="19"/>
      <c r="C1221" s="20"/>
      <c r="D1221" s="12"/>
      <c r="F1221" s="13"/>
      <c r="G1221" s="13"/>
    </row>
    <row r="1222" spans="1:7" s="2" customFormat="1" x14ac:dyDescent="0.25">
      <c r="A1222" s="9"/>
      <c r="B1222" s="19"/>
      <c r="C1222" s="20"/>
      <c r="D1222" s="12"/>
      <c r="F1222" s="13"/>
      <c r="G1222" s="13"/>
    </row>
    <row r="1223" spans="1:7" s="2" customFormat="1" x14ac:dyDescent="0.25">
      <c r="A1223" s="9"/>
      <c r="B1223" s="19"/>
      <c r="C1223" s="20"/>
      <c r="D1223" s="12"/>
      <c r="F1223" s="13"/>
      <c r="G1223" s="13"/>
    </row>
    <row r="1224" spans="1:7" s="2" customFormat="1" x14ac:dyDescent="0.25">
      <c r="A1224" s="9"/>
      <c r="B1224" s="19"/>
      <c r="C1224" s="20"/>
      <c r="D1224" s="12"/>
      <c r="F1224" s="13"/>
      <c r="G1224" s="13"/>
    </row>
    <row r="1225" spans="1:7" s="2" customFormat="1" x14ac:dyDescent="0.25">
      <c r="A1225" s="9"/>
      <c r="B1225" s="19"/>
      <c r="C1225" s="20"/>
      <c r="D1225" s="12"/>
      <c r="F1225" s="13"/>
      <c r="G1225" s="13"/>
    </row>
    <row r="1226" spans="1:7" s="2" customFormat="1" x14ac:dyDescent="0.25">
      <c r="A1226" s="9"/>
      <c r="B1226" s="19"/>
      <c r="C1226" s="20"/>
      <c r="D1226" s="12"/>
      <c r="F1226" s="13"/>
      <c r="G1226" s="13"/>
    </row>
    <row r="1227" spans="1:7" s="2" customFormat="1" x14ac:dyDescent="0.25">
      <c r="A1227" s="9"/>
      <c r="B1227" s="19"/>
      <c r="C1227" s="20"/>
      <c r="D1227" s="12"/>
      <c r="F1227" s="13"/>
      <c r="G1227" s="13"/>
    </row>
    <row r="1228" spans="1:7" s="2" customFormat="1" x14ac:dyDescent="0.25">
      <c r="A1228" s="9"/>
      <c r="B1228" s="19"/>
      <c r="C1228" s="20"/>
      <c r="D1228" s="12"/>
      <c r="F1228" s="13"/>
      <c r="G1228" s="13"/>
    </row>
    <row r="1229" spans="1:7" s="2" customFormat="1" x14ac:dyDescent="0.25">
      <c r="A1229" s="9"/>
      <c r="B1229" s="19"/>
      <c r="C1229" s="20"/>
      <c r="D1229" s="12"/>
      <c r="F1229" s="13"/>
      <c r="G1229" s="13"/>
    </row>
    <row r="1230" spans="1:7" s="2" customFormat="1" x14ac:dyDescent="0.25">
      <c r="A1230" s="9"/>
      <c r="B1230" s="19"/>
      <c r="C1230" s="20"/>
      <c r="D1230" s="12"/>
      <c r="F1230" s="13"/>
      <c r="G1230" s="13"/>
    </row>
    <row r="1231" spans="1:7" s="2" customFormat="1" x14ac:dyDescent="0.25">
      <c r="A1231" s="9"/>
      <c r="B1231" s="19"/>
      <c r="C1231" s="20"/>
      <c r="D1231" s="12"/>
      <c r="F1231" s="13"/>
      <c r="G1231" s="13"/>
    </row>
    <row r="1232" spans="1:7" s="2" customFormat="1" x14ac:dyDescent="0.25">
      <c r="A1232" s="9"/>
      <c r="B1232" s="19"/>
      <c r="C1232" s="20"/>
      <c r="D1232" s="12"/>
      <c r="F1232" s="13"/>
      <c r="G1232" s="13"/>
    </row>
    <row r="1233" spans="1:7" s="2" customFormat="1" x14ac:dyDescent="0.25">
      <c r="A1233" s="9"/>
      <c r="B1233" s="19"/>
      <c r="C1233" s="20"/>
      <c r="D1233" s="12"/>
      <c r="F1233" s="13"/>
      <c r="G1233" s="13"/>
    </row>
    <row r="1234" spans="1:7" s="2" customFormat="1" x14ac:dyDescent="0.25">
      <c r="A1234" s="9"/>
      <c r="B1234" s="19"/>
      <c r="C1234" s="20"/>
      <c r="D1234" s="12"/>
      <c r="F1234" s="13"/>
      <c r="G1234" s="13"/>
    </row>
    <row r="1235" spans="1:7" s="2" customFormat="1" x14ac:dyDescent="0.25">
      <c r="A1235" s="9"/>
      <c r="B1235" s="19"/>
      <c r="C1235" s="20"/>
      <c r="D1235" s="12"/>
      <c r="F1235" s="13"/>
      <c r="G1235" s="13"/>
    </row>
    <row r="1236" spans="1:7" s="2" customFormat="1" x14ac:dyDescent="0.25">
      <c r="A1236" s="9"/>
      <c r="B1236" s="19"/>
      <c r="C1236" s="20"/>
      <c r="D1236" s="12"/>
      <c r="F1236" s="13"/>
      <c r="G1236" s="13"/>
    </row>
    <row r="1237" spans="1:7" s="2" customFormat="1" x14ac:dyDescent="0.25">
      <c r="A1237" s="9"/>
      <c r="B1237" s="19"/>
      <c r="C1237" s="20"/>
      <c r="D1237" s="12"/>
      <c r="F1237" s="13"/>
      <c r="G1237" s="13"/>
    </row>
    <row r="1238" spans="1:7" s="2" customFormat="1" x14ac:dyDescent="0.25">
      <c r="A1238" s="9"/>
      <c r="B1238" s="19"/>
      <c r="C1238" s="20"/>
      <c r="D1238" s="12"/>
      <c r="F1238" s="13"/>
      <c r="G1238" s="13"/>
    </row>
    <row r="1239" spans="1:7" s="2" customFormat="1" x14ac:dyDescent="0.25">
      <c r="A1239" s="9"/>
      <c r="B1239" s="19"/>
      <c r="C1239" s="20"/>
      <c r="D1239" s="12"/>
      <c r="F1239" s="13"/>
      <c r="G1239" s="13"/>
    </row>
    <row r="1240" spans="1:7" s="2" customFormat="1" x14ac:dyDescent="0.25">
      <c r="A1240" s="9"/>
      <c r="B1240" s="19"/>
      <c r="C1240" s="20"/>
      <c r="D1240" s="12"/>
      <c r="F1240" s="13"/>
      <c r="G1240" s="13"/>
    </row>
    <row r="1241" spans="1:7" s="2" customFormat="1" x14ac:dyDescent="0.25">
      <c r="A1241" s="9"/>
      <c r="B1241" s="19"/>
      <c r="C1241" s="20"/>
      <c r="D1241" s="12"/>
      <c r="F1241" s="13"/>
      <c r="G1241" s="13"/>
    </row>
    <row r="1242" spans="1:7" s="2" customFormat="1" x14ac:dyDescent="0.25">
      <c r="A1242" s="9"/>
      <c r="B1242" s="19"/>
      <c r="C1242" s="20"/>
      <c r="D1242" s="12"/>
      <c r="F1242" s="13"/>
      <c r="G1242" s="13"/>
    </row>
    <row r="1243" spans="1:7" s="2" customFormat="1" x14ac:dyDescent="0.25">
      <c r="A1243" s="9"/>
      <c r="B1243" s="19"/>
      <c r="C1243" s="20"/>
      <c r="D1243" s="12"/>
      <c r="F1243" s="13"/>
      <c r="G1243" s="13"/>
    </row>
    <row r="1244" spans="1:7" s="2" customFormat="1" x14ac:dyDescent="0.25">
      <c r="A1244" s="9"/>
      <c r="B1244" s="19"/>
      <c r="C1244" s="20"/>
      <c r="D1244" s="12"/>
      <c r="F1244" s="13"/>
      <c r="G1244" s="13"/>
    </row>
    <row r="1245" spans="1:7" s="2" customFormat="1" x14ac:dyDescent="0.25">
      <c r="A1245" s="9"/>
      <c r="B1245" s="19"/>
      <c r="C1245" s="20"/>
      <c r="D1245" s="12"/>
      <c r="F1245" s="13"/>
      <c r="G1245" s="13"/>
    </row>
    <row r="1246" spans="1:7" s="2" customFormat="1" x14ac:dyDescent="0.25">
      <c r="A1246" s="9"/>
      <c r="B1246" s="19"/>
      <c r="C1246" s="20"/>
      <c r="D1246" s="12"/>
      <c r="F1246" s="13"/>
      <c r="G1246" s="13"/>
    </row>
    <row r="1247" spans="1:7" s="2" customFormat="1" x14ac:dyDescent="0.25">
      <c r="A1247" s="9"/>
      <c r="B1247" s="19"/>
      <c r="C1247" s="20"/>
      <c r="D1247" s="12"/>
      <c r="F1247" s="13"/>
      <c r="G1247" s="13"/>
    </row>
    <row r="1248" spans="1:7" s="2" customFormat="1" x14ac:dyDescent="0.25">
      <c r="A1248" s="9"/>
      <c r="B1248" s="19"/>
      <c r="C1248" s="20"/>
      <c r="D1248" s="12"/>
      <c r="F1248" s="13"/>
      <c r="G1248" s="13"/>
    </row>
    <row r="1249" spans="1:7" s="2" customFormat="1" x14ac:dyDescent="0.25">
      <c r="A1249" s="9"/>
      <c r="B1249" s="19"/>
      <c r="C1249" s="20"/>
      <c r="D1249" s="12"/>
      <c r="F1249" s="13"/>
      <c r="G1249" s="13"/>
    </row>
    <row r="1250" spans="1:7" s="2" customFormat="1" x14ac:dyDescent="0.25">
      <c r="A1250" s="9"/>
      <c r="B1250" s="19"/>
      <c r="C1250" s="20"/>
      <c r="D1250" s="12"/>
      <c r="F1250" s="13"/>
      <c r="G1250" s="13"/>
    </row>
    <row r="1251" spans="1:7" s="2" customFormat="1" x14ac:dyDescent="0.25">
      <c r="A1251" s="9"/>
      <c r="B1251" s="19"/>
      <c r="C1251" s="20"/>
      <c r="D1251" s="12"/>
      <c r="F1251" s="13"/>
      <c r="G1251" s="13"/>
    </row>
    <row r="1252" spans="1:7" s="2" customFormat="1" x14ac:dyDescent="0.25">
      <c r="A1252" s="9"/>
      <c r="B1252" s="19"/>
      <c r="C1252" s="20"/>
      <c r="D1252" s="12"/>
      <c r="F1252" s="13"/>
      <c r="G1252" s="13"/>
    </row>
    <row r="1253" spans="1:7" s="2" customFormat="1" x14ac:dyDescent="0.25">
      <c r="A1253" s="9"/>
      <c r="B1253" s="19"/>
      <c r="C1253" s="20"/>
      <c r="D1253" s="12"/>
      <c r="F1253" s="13"/>
      <c r="G1253" s="13"/>
    </row>
    <row r="1254" spans="1:7" s="2" customFormat="1" x14ac:dyDescent="0.25">
      <c r="A1254" s="9"/>
      <c r="B1254" s="19"/>
      <c r="C1254" s="20"/>
      <c r="D1254" s="12"/>
      <c r="F1254" s="13"/>
      <c r="G1254" s="13"/>
    </row>
    <row r="1255" spans="1:7" s="2" customFormat="1" x14ac:dyDescent="0.25">
      <c r="A1255" s="9"/>
      <c r="B1255" s="19"/>
      <c r="C1255" s="20"/>
      <c r="D1255" s="12"/>
      <c r="F1255" s="13"/>
      <c r="G1255" s="13"/>
    </row>
    <row r="1256" spans="1:7" s="2" customFormat="1" x14ac:dyDescent="0.25">
      <c r="A1256" s="9"/>
      <c r="B1256" s="19"/>
      <c r="C1256" s="20"/>
      <c r="D1256" s="12"/>
      <c r="F1256" s="13"/>
      <c r="G1256" s="13"/>
    </row>
    <row r="1257" spans="1:7" s="2" customFormat="1" x14ac:dyDescent="0.25">
      <c r="A1257" s="9"/>
      <c r="B1257" s="19"/>
      <c r="C1257" s="20"/>
      <c r="D1257" s="12"/>
      <c r="F1257" s="13"/>
      <c r="G1257" s="13"/>
    </row>
    <row r="1258" spans="1:7" s="2" customFormat="1" x14ac:dyDescent="0.25">
      <c r="A1258" s="9"/>
      <c r="B1258" s="19"/>
      <c r="C1258" s="20"/>
      <c r="D1258" s="12"/>
      <c r="F1258" s="13"/>
      <c r="G1258" s="13"/>
    </row>
    <row r="1259" spans="1:7" s="2" customFormat="1" x14ac:dyDescent="0.25">
      <c r="A1259" s="9"/>
      <c r="B1259" s="19"/>
      <c r="C1259" s="20"/>
      <c r="D1259" s="12"/>
      <c r="F1259" s="13"/>
      <c r="G1259" s="13"/>
    </row>
    <row r="1260" spans="1:7" s="2" customFormat="1" x14ac:dyDescent="0.25">
      <c r="A1260" s="9"/>
      <c r="B1260" s="19"/>
      <c r="C1260" s="20"/>
      <c r="D1260" s="12"/>
      <c r="F1260" s="13"/>
      <c r="G1260" s="13"/>
    </row>
    <row r="1261" spans="1:7" s="2" customFormat="1" x14ac:dyDescent="0.25">
      <c r="A1261" s="9"/>
      <c r="B1261" s="19"/>
      <c r="C1261" s="20"/>
      <c r="D1261" s="12"/>
      <c r="F1261" s="13"/>
      <c r="G1261" s="13"/>
    </row>
    <row r="1262" spans="1:7" s="2" customFormat="1" x14ac:dyDescent="0.25">
      <c r="A1262" s="9"/>
      <c r="B1262" s="19"/>
      <c r="C1262" s="20"/>
      <c r="D1262" s="12"/>
      <c r="F1262" s="13"/>
      <c r="G1262" s="13"/>
    </row>
    <row r="1263" spans="1:7" s="2" customFormat="1" x14ac:dyDescent="0.25">
      <c r="A1263" s="9"/>
      <c r="B1263" s="19"/>
      <c r="C1263" s="20"/>
      <c r="D1263" s="12"/>
      <c r="F1263" s="13"/>
      <c r="G1263" s="13"/>
    </row>
    <row r="1264" spans="1:7" s="2" customFormat="1" x14ac:dyDescent="0.25">
      <c r="A1264" s="9"/>
      <c r="B1264" s="19"/>
      <c r="C1264" s="20"/>
      <c r="D1264" s="12"/>
      <c r="F1264" s="13"/>
      <c r="G1264" s="13"/>
    </row>
    <row r="1265" spans="1:7" s="2" customFormat="1" x14ac:dyDescent="0.25">
      <c r="A1265" s="9"/>
      <c r="B1265" s="19"/>
      <c r="C1265" s="20"/>
      <c r="D1265" s="12"/>
      <c r="F1265" s="13"/>
      <c r="G1265" s="13"/>
    </row>
    <row r="1266" spans="1:7" s="2" customFormat="1" x14ac:dyDescent="0.25">
      <c r="A1266" s="9"/>
      <c r="B1266" s="19"/>
      <c r="C1266" s="20"/>
      <c r="D1266" s="12"/>
      <c r="F1266" s="13"/>
      <c r="G1266" s="13"/>
    </row>
    <row r="1267" spans="1:7" s="2" customFormat="1" x14ac:dyDescent="0.25">
      <c r="A1267" s="9"/>
      <c r="B1267" s="19"/>
      <c r="C1267" s="20"/>
      <c r="D1267" s="12"/>
      <c r="F1267" s="13"/>
      <c r="G1267" s="13"/>
    </row>
    <row r="1268" spans="1:7" s="2" customFormat="1" x14ac:dyDescent="0.25">
      <c r="A1268" s="9"/>
      <c r="B1268" s="19"/>
      <c r="C1268" s="20"/>
      <c r="D1268" s="12"/>
      <c r="F1268" s="13"/>
      <c r="G1268" s="13"/>
    </row>
    <row r="1269" spans="1:7" s="2" customFormat="1" x14ac:dyDescent="0.25">
      <c r="A1269" s="9"/>
      <c r="B1269" s="19"/>
      <c r="C1269" s="20"/>
      <c r="D1269" s="12"/>
      <c r="F1269" s="13"/>
      <c r="G1269" s="13"/>
    </row>
    <row r="1270" spans="1:7" s="2" customFormat="1" x14ac:dyDescent="0.25">
      <c r="A1270" s="9"/>
      <c r="B1270" s="19"/>
      <c r="C1270" s="20"/>
      <c r="D1270" s="12"/>
      <c r="F1270" s="13"/>
      <c r="G1270" s="13"/>
    </row>
    <row r="1271" spans="1:7" s="2" customFormat="1" x14ac:dyDescent="0.25">
      <c r="A1271" s="9"/>
      <c r="B1271" s="19"/>
      <c r="C1271" s="20"/>
      <c r="D1271" s="12"/>
      <c r="F1271" s="13"/>
      <c r="G1271" s="13"/>
    </row>
    <row r="1272" spans="1:7" s="2" customFormat="1" x14ac:dyDescent="0.25">
      <c r="A1272" s="9"/>
      <c r="B1272" s="19"/>
      <c r="C1272" s="20"/>
      <c r="D1272" s="12"/>
      <c r="F1272" s="13"/>
      <c r="G1272" s="13"/>
    </row>
    <row r="1273" spans="1:7" s="2" customFormat="1" x14ac:dyDescent="0.25">
      <c r="A1273" s="9"/>
      <c r="B1273" s="19"/>
      <c r="C1273" s="20"/>
      <c r="D1273" s="12"/>
      <c r="F1273" s="13"/>
      <c r="G1273" s="13"/>
    </row>
    <row r="1274" spans="1:7" s="2" customFormat="1" x14ac:dyDescent="0.25">
      <c r="A1274" s="9"/>
      <c r="B1274" s="19"/>
      <c r="C1274" s="20"/>
      <c r="D1274" s="12"/>
      <c r="F1274" s="13"/>
      <c r="G1274" s="13"/>
    </row>
    <row r="1275" spans="1:7" s="2" customFormat="1" x14ac:dyDescent="0.25">
      <c r="A1275" s="9"/>
      <c r="B1275" s="19"/>
      <c r="C1275" s="20"/>
      <c r="D1275" s="12"/>
      <c r="F1275" s="13"/>
      <c r="G1275" s="13"/>
    </row>
    <row r="1276" spans="1:7" s="2" customFormat="1" x14ac:dyDescent="0.25">
      <c r="A1276" s="9"/>
      <c r="B1276" s="19"/>
      <c r="C1276" s="20"/>
      <c r="D1276" s="12"/>
      <c r="F1276" s="13"/>
      <c r="G1276" s="13"/>
    </row>
    <row r="1277" spans="1:7" s="2" customFormat="1" x14ac:dyDescent="0.25">
      <c r="A1277" s="9"/>
      <c r="B1277" s="19"/>
      <c r="C1277" s="20"/>
      <c r="D1277" s="12"/>
      <c r="F1277" s="13"/>
      <c r="G1277" s="13"/>
    </row>
    <row r="1278" spans="1:7" s="2" customFormat="1" x14ac:dyDescent="0.25">
      <c r="A1278" s="9"/>
      <c r="B1278" s="19"/>
      <c r="C1278" s="20"/>
      <c r="D1278" s="12"/>
      <c r="F1278" s="13"/>
      <c r="G1278" s="13"/>
    </row>
    <row r="1279" spans="1:7" s="2" customFormat="1" x14ac:dyDescent="0.25">
      <c r="A1279" s="9"/>
      <c r="B1279" s="19"/>
      <c r="C1279" s="20"/>
      <c r="D1279" s="12"/>
      <c r="F1279" s="13"/>
      <c r="G1279" s="13"/>
    </row>
    <row r="1280" spans="1:7" s="2" customFormat="1" x14ac:dyDescent="0.25">
      <c r="A1280" s="9"/>
      <c r="B1280" s="19"/>
      <c r="C1280" s="20"/>
      <c r="D1280" s="12"/>
      <c r="F1280" s="13"/>
      <c r="G1280" s="13"/>
    </row>
    <row r="1281" spans="1:7" s="2" customFormat="1" x14ac:dyDescent="0.25">
      <c r="A1281" s="9"/>
      <c r="B1281" s="19"/>
      <c r="C1281" s="20"/>
      <c r="D1281" s="12"/>
      <c r="F1281" s="13"/>
      <c r="G1281" s="13"/>
    </row>
    <row r="1282" spans="1:7" s="2" customFormat="1" x14ac:dyDescent="0.25">
      <c r="A1282" s="9"/>
      <c r="B1282" s="19"/>
      <c r="C1282" s="20"/>
      <c r="D1282" s="12"/>
      <c r="F1282" s="13"/>
      <c r="G1282" s="13"/>
    </row>
    <row r="1283" spans="1:7" s="2" customFormat="1" x14ac:dyDescent="0.25">
      <c r="A1283" s="9"/>
      <c r="B1283" s="19"/>
      <c r="C1283" s="20"/>
      <c r="D1283" s="12"/>
      <c r="F1283" s="13"/>
      <c r="G1283" s="13"/>
    </row>
    <row r="1284" spans="1:7" s="2" customFormat="1" x14ac:dyDescent="0.25">
      <c r="A1284" s="9"/>
      <c r="B1284" s="19"/>
      <c r="C1284" s="20"/>
      <c r="D1284" s="12"/>
      <c r="F1284" s="13"/>
      <c r="G1284" s="13"/>
    </row>
    <row r="1285" spans="1:7" s="2" customFormat="1" x14ac:dyDescent="0.25">
      <c r="A1285" s="9"/>
      <c r="B1285" s="19"/>
      <c r="C1285" s="20"/>
      <c r="D1285" s="12"/>
      <c r="F1285" s="13"/>
      <c r="G1285" s="13"/>
    </row>
    <row r="1286" spans="1:7" s="2" customFormat="1" x14ac:dyDescent="0.25">
      <c r="A1286" s="9"/>
      <c r="B1286" s="19"/>
      <c r="C1286" s="20"/>
      <c r="D1286" s="12"/>
      <c r="F1286" s="13"/>
      <c r="G1286" s="13"/>
    </row>
    <row r="1287" spans="1:7" s="2" customFormat="1" x14ac:dyDescent="0.25">
      <c r="A1287" s="9"/>
      <c r="B1287" s="19"/>
      <c r="C1287" s="20"/>
      <c r="D1287" s="12"/>
      <c r="F1287" s="13"/>
      <c r="G1287" s="13"/>
    </row>
    <row r="1288" spans="1:7" s="2" customFormat="1" x14ac:dyDescent="0.25">
      <c r="A1288" s="9"/>
      <c r="B1288" s="19"/>
      <c r="C1288" s="20"/>
      <c r="D1288" s="12"/>
      <c r="F1288" s="13"/>
      <c r="G1288" s="13"/>
    </row>
    <row r="1289" spans="1:7" s="2" customFormat="1" x14ac:dyDescent="0.25">
      <c r="A1289" s="9"/>
      <c r="B1289" s="19"/>
      <c r="C1289" s="20"/>
      <c r="D1289" s="12"/>
      <c r="F1289" s="13"/>
      <c r="G1289" s="13"/>
    </row>
    <row r="1290" spans="1:7" s="2" customFormat="1" x14ac:dyDescent="0.25">
      <c r="A1290" s="9"/>
      <c r="B1290" s="19"/>
      <c r="C1290" s="20"/>
      <c r="D1290" s="12"/>
      <c r="F1290" s="13"/>
      <c r="G1290" s="13"/>
    </row>
    <row r="1291" spans="1:7" s="2" customFormat="1" x14ac:dyDescent="0.25">
      <c r="A1291" s="9"/>
      <c r="B1291" s="19"/>
      <c r="C1291" s="20"/>
      <c r="D1291" s="12"/>
      <c r="F1291" s="13"/>
      <c r="G1291" s="13"/>
    </row>
    <row r="1292" spans="1:7" s="2" customFormat="1" x14ac:dyDescent="0.25">
      <c r="A1292" s="9"/>
      <c r="B1292" s="19"/>
      <c r="C1292" s="20"/>
      <c r="D1292" s="12"/>
      <c r="F1292" s="13"/>
      <c r="G1292" s="13"/>
    </row>
    <row r="1293" spans="1:7" s="2" customFormat="1" x14ac:dyDescent="0.25">
      <c r="A1293" s="9"/>
      <c r="B1293" s="19"/>
      <c r="C1293" s="20"/>
      <c r="D1293" s="12"/>
      <c r="F1293" s="13"/>
      <c r="G1293" s="13"/>
    </row>
    <row r="1294" spans="1:7" s="2" customFormat="1" x14ac:dyDescent="0.25">
      <c r="A1294" s="9"/>
      <c r="B1294" s="19"/>
      <c r="C1294" s="20"/>
      <c r="D1294" s="12"/>
      <c r="F1294" s="13"/>
      <c r="G1294" s="13"/>
    </row>
    <row r="1295" spans="1:7" s="2" customFormat="1" x14ac:dyDescent="0.25">
      <c r="A1295" s="9"/>
      <c r="B1295" s="19"/>
      <c r="C1295" s="20"/>
      <c r="D1295" s="12"/>
      <c r="F1295" s="13"/>
      <c r="G1295" s="13"/>
    </row>
    <row r="1296" spans="1:7" s="2" customFormat="1" x14ac:dyDescent="0.25">
      <c r="A1296" s="9"/>
      <c r="B1296" s="19"/>
      <c r="C1296" s="20"/>
      <c r="D1296" s="12"/>
      <c r="F1296" s="13"/>
      <c r="G1296" s="13"/>
    </row>
    <row r="1297" spans="1:7" s="2" customFormat="1" x14ac:dyDescent="0.25">
      <c r="A1297" s="9"/>
      <c r="B1297" s="19"/>
      <c r="C1297" s="20"/>
      <c r="D1297" s="12"/>
      <c r="F1297" s="13"/>
      <c r="G1297" s="13"/>
    </row>
    <row r="1298" spans="1:7" s="2" customFormat="1" x14ac:dyDescent="0.25">
      <c r="A1298" s="9"/>
      <c r="B1298" s="19"/>
      <c r="C1298" s="20"/>
      <c r="D1298" s="12"/>
      <c r="F1298" s="13"/>
      <c r="G1298" s="13"/>
    </row>
    <row r="1299" spans="1:7" s="2" customFormat="1" x14ac:dyDescent="0.25">
      <c r="A1299" s="9"/>
      <c r="B1299" s="19"/>
      <c r="C1299" s="20"/>
      <c r="D1299" s="12"/>
      <c r="F1299" s="13"/>
      <c r="G1299" s="13"/>
    </row>
    <row r="1300" spans="1:7" s="2" customFormat="1" x14ac:dyDescent="0.25">
      <c r="A1300" s="9"/>
      <c r="B1300" s="19"/>
      <c r="C1300" s="20"/>
      <c r="D1300" s="12"/>
      <c r="F1300" s="13"/>
      <c r="G1300" s="13"/>
    </row>
    <row r="1301" spans="1:7" s="2" customFormat="1" x14ac:dyDescent="0.25">
      <c r="A1301" s="9"/>
      <c r="B1301" s="19"/>
      <c r="C1301" s="20"/>
      <c r="D1301" s="12"/>
      <c r="F1301" s="13"/>
      <c r="G1301" s="13"/>
    </row>
    <row r="1302" spans="1:7" s="2" customFormat="1" x14ac:dyDescent="0.25">
      <c r="A1302" s="9"/>
      <c r="B1302" s="19"/>
      <c r="C1302" s="20"/>
      <c r="D1302" s="12"/>
      <c r="F1302" s="13"/>
      <c r="G1302" s="13"/>
    </row>
    <row r="1303" spans="1:7" s="2" customFormat="1" x14ac:dyDescent="0.25">
      <c r="A1303" s="9"/>
      <c r="B1303" s="19"/>
      <c r="C1303" s="20"/>
      <c r="D1303" s="12"/>
      <c r="F1303" s="13"/>
      <c r="G1303" s="13"/>
    </row>
    <row r="1304" spans="1:7" s="2" customFormat="1" x14ac:dyDescent="0.25">
      <c r="A1304" s="9"/>
      <c r="B1304" s="19"/>
      <c r="C1304" s="20"/>
      <c r="D1304" s="12"/>
      <c r="F1304" s="13"/>
      <c r="G1304" s="13"/>
    </row>
    <row r="1305" spans="1:7" s="2" customFormat="1" x14ac:dyDescent="0.25">
      <c r="A1305" s="9"/>
      <c r="B1305" s="19"/>
      <c r="C1305" s="20"/>
      <c r="D1305" s="12"/>
      <c r="F1305" s="13"/>
      <c r="G1305" s="13"/>
    </row>
    <row r="1306" spans="1:7" s="2" customFormat="1" x14ac:dyDescent="0.25">
      <c r="A1306" s="9"/>
      <c r="B1306" s="19"/>
      <c r="C1306" s="20"/>
      <c r="D1306" s="12"/>
      <c r="F1306" s="13"/>
      <c r="G1306" s="13"/>
    </row>
    <row r="1307" spans="1:7" s="2" customFormat="1" x14ac:dyDescent="0.25">
      <c r="A1307" s="9"/>
      <c r="B1307" s="19"/>
      <c r="C1307" s="20"/>
      <c r="D1307" s="12"/>
      <c r="F1307" s="13"/>
      <c r="G1307" s="13"/>
    </row>
    <row r="1308" spans="1:7" s="2" customFormat="1" x14ac:dyDescent="0.25">
      <c r="A1308" s="9"/>
      <c r="B1308" s="19"/>
      <c r="C1308" s="20"/>
      <c r="D1308" s="12"/>
      <c r="F1308" s="13"/>
      <c r="G1308" s="13"/>
    </row>
    <row r="1309" spans="1:7" s="2" customFormat="1" x14ac:dyDescent="0.25">
      <c r="A1309" s="9"/>
      <c r="B1309" s="19"/>
      <c r="C1309" s="20"/>
      <c r="D1309" s="12"/>
      <c r="F1309" s="13"/>
      <c r="G1309" s="13"/>
    </row>
    <row r="1310" spans="1:7" s="2" customFormat="1" x14ac:dyDescent="0.25">
      <c r="A1310" s="9"/>
      <c r="B1310" s="19"/>
      <c r="C1310" s="20"/>
      <c r="D1310" s="12"/>
      <c r="F1310" s="13"/>
      <c r="G1310" s="13"/>
    </row>
    <row r="1311" spans="1:7" s="2" customFormat="1" x14ac:dyDescent="0.25">
      <c r="A1311" s="9"/>
      <c r="B1311" s="19"/>
      <c r="C1311" s="20"/>
      <c r="D1311" s="12"/>
      <c r="F1311" s="13"/>
      <c r="G1311" s="13"/>
    </row>
    <row r="1312" spans="1:7" s="2" customFormat="1" x14ac:dyDescent="0.25">
      <c r="A1312" s="9"/>
      <c r="B1312" s="19"/>
      <c r="C1312" s="20"/>
      <c r="D1312" s="12"/>
      <c r="F1312" s="13"/>
      <c r="G1312" s="13"/>
    </row>
    <row r="1313" spans="1:7" s="2" customFormat="1" x14ac:dyDescent="0.25">
      <c r="A1313" s="9"/>
      <c r="B1313" s="19"/>
      <c r="C1313" s="20"/>
      <c r="D1313" s="12"/>
      <c r="F1313" s="13"/>
      <c r="G1313" s="13"/>
    </row>
    <row r="1314" spans="1:7" s="2" customFormat="1" x14ac:dyDescent="0.25">
      <c r="A1314" s="9"/>
      <c r="B1314" s="19"/>
      <c r="C1314" s="20"/>
      <c r="D1314" s="12"/>
      <c r="F1314" s="13"/>
      <c r="G1314" s="13"/>
    </row>
    <row r="1315" spans="1:7" s="2" customFormat="1" x14ac:dyDescent="0.25">
      <c r="A1315" s="9"/>
      <c r="B1315" s="19"/>
      <c r="C1315" s="20"/>
      <c r="D1315" s="12"/>
      <c r="F1315" s="13"/>
      <c r="G1315" s="13"/>
    </row>
    <row r="1316" spans="1:7" s="2" customFormat="1" x14ac:dyDescent="0.25">
      <c r="A1316" s="9"/>
      <c r="B1316" s="19"/>
      <c r="C1316" s="20"/>
      <c r="D1316" s="12"/>
      <c r="F1316" s="13"/>
      <c r="G1316" s="13"/>
    </row>
    <row r="1317" spans="1:7" s="2" customFormat="1" x14ac:dyDescent="0.25">
      <c r="A1317" s="9"/>
      <c r="B1317" s="19"/>
      <c r="C1317" s="20"/>
      <c r="D1317" s="12"/>
      <c r="F1317" s="13"/>
      <c r="G1317" s="13"/>
    </row>
    <row r="1318" spans="1:7" s="2" customFormat="1" x14ac:dyDescent="0.25">
      <c r="A1318" s="9"/>
      <c r="B1318" s="19"/>
      <c r="C1318" s="20"/>
      <c r="D1318" s="12"/>
      <c r="F1318" s="13"/>
      <c r="G1318" s="13"/>
    </row>
    <row r="1319" spans="1:7" s="2" customFormat="1" x14ac:dyDescent="0.25">
      <c r="A1319" s="9"/>
      <c r="B1319" s="19"/>
      <c r="C1319" s="20"/>
      <c r="D1319" s="12"/>
      <c r="F1319" s="13"/>
      <c r="G1319" s="13"/>
    </row>
    <row r="1320" spans="1:7" s="2" customFormat="1" x14ac:dyDescent="0.25">
      <c r="A1320" s="9"/>
      <c r="B1320" s="19"/>
      <c r="C1320" s="20"/>
      <c r="D1320" s="12"/>
      <c r="F1320" s="13"/>
      <c r="G1320" s="13"/>
    </row>
    <row r="1321" spans="1:7" s="2" customFormat="1" x14ac:dyDescent="0.25">
      <c r="A1321" s="9"/>
      <c r="B1321" s="19"/>
      <c r="C1321" s="20"/>
      <c r="D1321" s="12"/>
      <c r="F1321" s="13"/>
      <c r="G1321" s="13"/>
    </row>
    <row r="1322" spans="1:7" s="2" customFormat="1" x14ac:dyDescent="0.25">
      <c r="A1322" s="9"/>
      <c r="B1322" s="19"/>
      <c r="C1322" s="20"/>
      <c r="D1322" s="12"/>
      <c r="F1322" s="13"/>
      <c r="G1322" s="13"/>
    </row>
    <row r="1323" spans="1:7" s="2" customFormat="1" x14ac:dyDescent="0.25">
      <c r="A1323" s="9"/>
      <c r="B1323" s="19"/>
      <c r="C1323" s="20"/>
      <c r="D1323" s="12"/>
      <c r="F1323" s="13"/>
      <c r="G1323" s="13"/>
    </row>
    <row r="1324" spans="1:7" s="2" customFormat="1" x14ac:dyDescent="0.25">
      <c r="A1324" s="9"/>
      <c r="B1324" s="19"/>
      <c r="C1324" s="20"/>
      <c r="D1324" s="12"/>
      <c r="F1324" s="13"/>
      <c r="G1324" s="13"/>
    </row>
    <row r="1325" spans="1:7" s="2" customFormat="1" x14ac:dyDescent="0.25">
      <c r="A1325" s="9"/>
      <c r="B1325" s="19"/>
      <c r="C1325" s="20"/>
      <c r="D1325" s="12"/>
      <c r="F1325" s="13"/>
      <c r="G1325" s="13"/>
    </row>
    <row r="1326" spans="1:7" s="2" customFormat="1" x14ac:dyDescent="0.25">
      <c r="A1326" s="9"/>
      <c r="B1326" s="19"/>
      <c r="C1326" s="20"/>
      <c r="D1326" s="12"/>
      <c r="F1326" s="13"/>
      <c r="G1326" s="13"/>
    </row>
    <row r="1327" spans="1:7" s="2" customFormat="1" x14ac:dyDescent="0.25">
      <c r="A1327" s="9"/>
      <c r="B1327" s="19"/>
      <c r="C1327" s="20"/>
      <c r="D1327" s="12"/>
      <c r="F1327" s="13"/>
      <c r="G1327" s="13"/>
    </row>
    <row r="1328" spans="1:7" s="2" customFormat="1" x14ac:dyDescent="0.25">
      <c r="A1328" s="9"/>
      <c r="B1328" s="19"/>
      <c r="C1328" s="20"/>
      <c r="D1328" s="12"/>
      <c r="F1328" s="13"/>
      <c r="G1328" s="13"/>
    </row>
    <row r="1329" spans="1:7" s="2" customFormat="1" x14ac:dyDescent="0.25">
      <c r="A1329" s="9"/>
      <c r="B1329" s="19"/>
      <c r="C1329" s="20"/>
      <c r="D1329" s="12"/>
      <c r="F1329" s="13"/>
      <c r="G1329" s="13"/>
    </row>
    <row r="1330" spans="1:7" s="2" customFormat="1" x14ac:dyDescent="0.25">
      <c r="A1330" s="9"/>
      <c r="B1330" s="19"/>
      <c r="C1330" s="20"/>
      <c r="D1330" s="12"/>
      <c r="F1330" s="13"/>
      <c r="G1330" s="13"/>
    </row>
    <row r="1331" spans="1:7" s="2" customFormat="1" x14ac:dyDescent="0.25">
      <c r="A1331" s="9"/>
      <c r="B1331" s="19"/>
      <c r="C1331" s="20"/>
      <c r="D1331" s="12"/>
      <c r="F1331" s="13"/>
      <c r="G1331" s="13"/>
    </row>
    <row r="1332" spans="1:7" s="2" customFormat="1" x14ac:dyDescent="0.25">
      <c r="A1332" s="9"/>
      <c r="B1332" s="19"/>
      <c r="C1332" s="20"/>
      <c r="D1332" s="12"/>
      <c r="F1332" s="13"/>
      <c r="G1332" s="13"/>
    </row>
    <row r="1333" spans="1:7" s="2" customFormat="1" x14ac:dyDescent="0.25">
      <c r="A1333" s="9"/>
      <c r="B1333" s="19"/>
      <c r="C1333" s="20"/>
      <c r="D1333" s="12"/>
      <c r="F1333" s="13"/>
      <c r="G1333" s="13"/>
    </row>
    <row r="1334" spans="1:7" s="2" customFormat="1" x14ac:dyDescent="0.25">
      <c r="A1334" s="9"/>
      <c r="B1334" s="19"/>
      <c r="C1334" s="20"/>
      <c r="D1334" s="12"/>
      <c r="F1334" s="13"/>
      <c r="G1334" s="13"/>
    </row>
    <row r="1335" spans="1:7" s="2" customFormat="1" x14ac:dyDescent="0.25">
      <c r="A1335" s="9"/>
      <c r="B1335" s="19"/>
      <c r="C1335" s="20"/>
      <c r="D1335" s="12"/>
      <c r="F1335" s="13"/>
      <c r="G1335" s="13"/>
    </row>
    <row r="1336" spans="1:7" s="2" customFormat="1" x14ac:dyDescent="0.25">
      <c r="A1336" s="9"/>
      <c r="B1336" s="19"/>
      <c r="C1336" s="20"/>
      <c r="D1336" s="12"/>
      <c r="F1336" s="13"/>
      <c r="G1336" s="13"/>
    </row>
    <row r="1337" spans="1:7" s="2" customFormat="1" x14ac:dyDescent="0.25">
      <c r="A1337" s="9"/>
      <c r="B1337" s="19"/>
      <c r="C1337" s="20"/>
      <c r="D1337" s="12"/>
      <c r="F1337" s="13"/>
      <c r="G1337" s="13"/>
    </row>
    <row r="1338" spans="1:7" s="2" customFormat="1" x14ac:dyDescent="0.25">
      <c r="A1338" s="9"/>
      <c r="B1338" s="19"/>
      <c r="C1338" s="20"/>
      <c r="D1338" s="12"/>
      <c r="F1338" s="13"/>
      <c r="G1338" s="13"/>
    </row>
    <row r="1339" spans="1:7" s="2" customFormat="1" x14ac:dyDescent="0.25">
      <c r="A1339" s="9"/>
      <c r="B1339" s="19"/>
      <c r="C1339" s="20"/>
      <c r="D1339" s="12"/>
      <c r="F1339" s="13"/>
      <c r="G1339" s="13"/>
    </row>
    <row r="1340" spans="1:7" s="2" customFormat="1" x14ac:dyDescent="0.25">
      <c r="A1340" s="9"/>
      <c r="B1340" s="19"/>
      <c r="C1340" s="20"/>
      <c r="D1340" s="12"/>
      <c r="F1340" s="13"/>
      <c r="G1340" s="13"/>
    </row>
    <row r="1341" spans="1:7" s="2" customFormat="1" x14ac:dyDescent="0.25">
      <c r="A1341" s="9"/>
      <c r="B1341" s="19"/>
      <c r="C1341" s="20"/>
      <c r="D1341" s="12"/>
      <c r="F1341" s="13"/>
      <c r="G1341" s="13"/>
    </row>
    <row r="1342" spans="1:7" s="2" customFormat="1" x14ac:dyDescent="0.25">
      <c r="A1342" s="9"/>
      <c r="B1342" s="19"/>
      <c r="C1342" s="20"/>
      <c r="D1342" s="12"/>
      <c r="F1342" s="13"/>
      <c r="G1342" s="13"/>
    </row>
    <row r="1343" spans="1:7" s="2" customFormat="1" x14ac:dyDescent="0.25">
      <c r="A1343" s="9"/>
      <c r="B1343" s="19"/>
      <c r="C1343" s="20"/>
      <c r="D1343" s="12"/>
      <c r="F1343" s="13"/>
      <c r="G1343" s="13"/>
    </row>
    <row r="1344" spans="1:7" s="2" customFormat="1" x14ac:dyDescent="0.25">
      <c r="A1344" s="9"/>
      <c r="B1344" s="19"/>
      <c r="C1344" s="20"/>
      <c r="D1344" s="12"/>
      <c r="F1344" s="13"/>
      <c r="G1344" s="13"/>
    </row>
    <row r="1345" spans="1:7" s="2" customFormat="1" x14ac:dyDescent="0.25">
      <c r="A1345" s="9"/>
      <c r="B1345" s="19"/>
      <c r="C1345" s="20"/>
      <c r="D1345" s="12"/>
      <c r="F1345" s="13"/>
      <c r="G1345" s="13"/>
    </row>
    <row r="1346" spans="1:7" s="2" customFormat="1" x14ac:dyDescent="0.25">
      <c r="A1346" s="9"/>
      <c r="B1346" s="19"/>
      <c r="C1346" s="20"/>
      <c r="D1346" s="12"/>
      <c r="F1346" s="13"/>
      <c r="G1346" s="13"/>
    </row>
    <row r="1347" spans="1:7" s="2" customFormat="1" x14ac:dyDescent="0.25">
      <c r="A1347" s="9"/>
      <c r="B1347" s="19"/>
      <c r="C1347" s="20"/>
      <c r="D1347" s="12"/>
      <c r="F1347" s="13"/>
      <c r="G1347" s="13"/>
    </row>
    <row r="1348" spans="1:7" s="2" customFormat="1" x14ac:dyDescent="0.25">
      <c r="A1348" s="9"/>
      <c r="B1348" s="19"/>
      <c r="C1348" s="20"/>
      <c r="D1348" s="12"/>
      <c r="F1348" s="13"/>
      <c r="G1348" s="13"/>
    </row>
    <row r="1349" spans="1:7" s="2" customFormat="1" x14ac:dyDescent="0.25">
      <c r="A1349" s="9"/>
      <c r="B1349" s="19"/>
      <c r="C1349" s="20"/>
      <c r="D1349" s="12"/>
      <c r="F1349" s="13"/>
      <c r="G1349" s="13"/>
    </row>
    <row r="1350" spans="1:7" s="2" customFormat="1" x14ac:dyDescent="0.25">
      <c r="A1350" s="9"/>
      <c r="B1350" s="19"/>
      <c r="C1350" s="20"/>
      <c r="D1350" s="12"/>
      <c r="F1350" s="13"/>
      <c r="G1350" s="13"/>
    </row>
    <row r="1351" spans="1:7" s="2" customFormat="1" x14ac:dyDescent="0.25">
      <c r="A1351" s="9"/>
      <c r="B1351" s="19"/>
      <c r="C1351" s="20"/>
      <c r="D1351" s="12"/>
      <c r="F1351" s="13"/>
      <c r="G1351" s="13"/>
    </row>
    <row r="1352" spans="1:7" s="2" customFormat="1" x14ac:dyDescent="0.25">
      <c r="A1352" s="9"/>
      <c r="B1352" s="19"/>
      <c r="C1352" s="20"/>
      <c r="D1352" s="12"/>
      <c r="F1352" s="13"/>
      <c r="G1352" s="13"/>
    </row>
    <row r="1353" spans="1:7" s="2" customFormat="1" x14ac:dyDescent="0.25">
      <c r="A1353" s="9"/>
      <c r="B1353" s="19"/>
      <c r="C1353" s="20"/>
      <c r="D1353" s="12"/>
      <c r="F1353" s="13"/>
      <c r="G1353" s="13"/>
    </row>
    <row r="1354" spans="1:7" s="2" customFormat="1" x14ac:dyDescent="0.25">
      <c r="A1354" s="9"/>
      <c r="B1354" s="19"/>
      <c r="C1354" s="20"/>
      <c r="D1354" s="12"/>
      <c r="F1354" s="13"/>
      <c r="G1354" s="13"/>
    </row>
    <row r="1355" spans="1:7" s="2" customFormat="1" x14ac:dyDescent="0.25">
      <c r="A1355" s="9"/>
      <c r="B1355" s="19"/>
      <c r="C1355" s="20"/>
      <c r="D1355" s="12"/>
      <c r="F1355" s="13"/>
      <c r="G1355" s="13"/>
    </row>
    <row r="1356" spans="1:7" s="2" customFormat="1" x14ac:dyDescent="0.25">
      <c r="A1356" s="9"/>
      <c r="B1356" s="19"/>
      <c r="C1356" s="20"/>
      <c r="D1356" s="12"/>
      <c r="F1356" s="13"/>
      <c r="G1356" s="13"/>
    </row>
    <row r="1357" spans="1:7" s="2" customFormat="1" x14ac:dyDescent="0.25">
      <c r="A1357" s="9"/>
      <c r="B1357" s="19"/>
      <c r="C1357" s="20"/>
      <c r="D1357" s="12"/>
      <c r="F1357" s="13"/>
      <c r="G1357" s="13"/>
    </row>
    <row r="1358" spans="1:7" s="2" customFormat="1" x14ac:dyDescent="0.25">
      <c r="A1358" s="9"/>
      <c r="B1358" s="19"/>
      <c r="C1358" s="20"/>
      <c r="D1358" s="12"/>
      <c r="F1358" s="13"/>
      <c r="G1358" s="13"/>
    </row>
    <row r="1359" spans="1:7" s="2" customFormat="1" x14ac:dyDescent="0.25">
      <c r="A1359" s="9"/>
      <c r="B1359" s="19"/>
      <c r="C1359" s="20"/>
      <c r="D1359" s="12"/>
      <c r="F1359" s="13"/>
      <c r="G1359" s="13"/>
    </row>
    <row r="1360" spans="1:7" s="2" customFormat="1" x14ac:dyDescent="0.25">
      <c r="A1360" s="9"/>
      <c r="B1360" s="19"/>
      <c r="C1360" s="20"/>
      <c r="D1360" s="12"/>
      <c r="F1360" s="13"/>
      <c r="G1360" s="13"/>
    </row>
    <row r="1361" spans="1:7" s="2" customFormat="1" x14ac:dyDescent="0.25">
      <c r="A1361" s="9"/>
      <c r="B1361" s="19"/>
      <c r="C1361" s="20"/>
      <c r="D1361" s="12"/>
      <c r="F1361" s="13"/>
      <c r="G1361" s="13"/>
    </row>
    <row r="1362" spans="1:7" s="2" customFormat="1" x14ac:dyDescent="0.25">
      <c r="A1362" s="9"/>
      <c r="B1362" s="19"/>
      <c r="C1362" s="20"/>
      <c r="D1362" s="12"/>
      <c r="F1362" s="13"/>
      <c r="G1362" s="13"/>
    </row>
    <row r="1363" spans="1:7" s="2" customFormat="1" x14ac:dyDescent="0.25">
      <c r="A1363" s="9"/>
      <c r="B1363" s="19"/>
      <c r="C1363" s="20"/>
      <c r="D1363" s="12"/>
      <c r="F1363" s="13"/>
      <c r="G1363" s="13"/>
    </row>
    <row r="1364" spans="1:7" s="2" customFormat="1" x14ac:dyDescent="0.25">
      <c r="A1364" s="9"/>
      <c r="B1364" s="19"/>
      <c r="C1364" s="20"/>
      <c r="D1364" s="12"/>
      <c r="F1364" s="13"/>
      <c r="G1364" s="13"/>
    </row>
    <row r="1365" spans="1:7" s="2" customFormat="1" x14ac:dyDescent="0.25">
      <c r="A1365" s="9"/>
      <c r="B1365" s="19"/>
      <c r="C1365" s="20"/>
      <c r="D1365" s="12"/>
      <c r="F1365" s="13"/>
      <c r="G1365" s="13"/>
    </row>
    <row r="1366" spans="1:7" s="2" customFormat="1" x14ac:dyDescent="0.25">
      <c r="A1366" s="9"/>
      <c r="B1366" s="19"/>
      <c r="C1366" s="20"/>
      <c r="D1366" s="12"/>
      <c r="F1366" s="13"/>
      <c r="G1366" s="13"/>
    </row>
    <row r="1367" spans="1:7" s="2" customFormat="1" x14ac:dyDescent="0.25">
      <c r="A1367" s="9"/>
      <c r="B1367" s="19"/>
      <c r="C1367" s="20"/>
      <c r="D1367" s="12"/>
      <c r="F1367" s="13"/>
      <c r="G1367" s="13"/>
    </row>
    <row r="1368" spans="1:7" s="2" customFormat="1" x14ac:dyDescent="0.25">
      <c r="A1368" s="9"/>
      <c r="B1368" s="19"/>
      <c r="C1368" s="20"/>
      <c r="D1368" s="12"/>
      <c r="F1368" s="13"/>
      <c r="G1368" s="13"/>
    </row>
    <row r="1369" spans="1:7" s="2" customFormat="1" x14ac:dyDescent="0.25">
      <c r="A1369" s="9"/>
      <c r="B1369" s="19"/>
      <c r="C1369" s="20"/>
      <c r="D1369" s="12"/>
      <c r="F1369" s="13"/>
      <c r="G1369" s="13"/>
    </row>
    <row r="1370" spans="1:7" s="2" customFormat="1" x14ac:dyDescent="0.25">
      <c r="A1370" s="9"/>
      <c r="B1370" s="19"/>
      <c r="C1370" s="20"/>
      <c r="D1370" s="12"/>
      <c r="F1370" s="13"/>
      <c r="G1370" s="13"/>
    </row>
    <row r="1371" spans="1:7" s="2" customFormat="1" x14ac:dyDescent="0.25">
      <c r="A1371" s="9"/>
      <c r="B1371" s="19"/>
      <c r="C1371" s="20"/>
      <c r="D1371" s="12"/>
      <c r="F1371" s="13"/>
      <c r="G1371" s="13"/>
    </row>
    <row r="1372" spans="1:7" s="2" customFormat="1" x14ac:dyDescent="0.25">
      <c r="A1372" s="9"/>
      <c r="B1372" s="19"/>
      <c r="C1372" s="20"/>
      <c r="D1372" s="12"/>
      <c r="F1372" s="13"/>
      <c r="G1372" s="13"/>
    </row>
    <row r="1373" spans="1:7" s="2" customFormat="1" x14ac:dyDescent="0.25">
      <c r="A1373" s="9"/>
      <c r="B1373" s="19"/>
      <c r="C1373" s="20"/>
      <c r="D1373" s="12"/>
      <c r="F1373" s="13"/>
      <c r="G1373" s="13"/>
    </row>
    <row r="1374" spans="1:7" s="2" customFormat="1" x14ac:dyDescent="0.25">
      <c r="A1374" s="9"/>
      <c r="B1374" s="19"/>
      <c r="C1374" s="20"/>
      <c r="D1374" s="12"/>
      <c r="F1374" s="13"/>
      <c r="G1374" s="13"/>
    </row>
    <row r="1375" spans="1:7" s="2" customFormat="1" x14ac:dyDescent="0.25">
      <c r="A1375" s="9"/>
      <c r="B1375" s="19"/>
      <c r="C1375" s="20"/>
      <c r="D1375" s="12"/>
      <c r="F1375" s="13"/>
      <c r="G1375" s="13"/>
    </row>
    <row r="1376" spans="1:7" s="2" customFormat="1" x14ac:dyDescent="0.25">
      <c r="A1376" s="9"/>
      <c r="B1376" s="19"/>
      <c r="C1376" s="20"/>
      <c r="D1376" s="12"/>
      <c r="F1376" s="13"/>
      <c r="G1376" s="13"/>
    </row>
    <row r="1377" spans="1:7" s="2" customFormat="1" x14ac:dyDescent="0.25">
      <c r="A1377" s="9"/>
      <c r="B1377" s="19"/>
      <c r="C1377" s="20"/>
      <c r="D1377" s="12"/>
      <c r="F1377" s="13"/>
      <c r="G1377" s="13"/>
    </row>
    <row r="1378" spans="1:7" s="2" customFormat="1" x14ac:dyDescent="0.25">
      <c r="A1378" s="9"/>
      <c r="B1378" s="19"/>
      <c r="C1378" s="20"/>
      <c r="D1378" s="12"/>
      <c r="F1378" s="13"/>
      <c r="G1378" s="13"/>
    </row>
    <row r="1379" spans="1:7" s="2" customFormat="1" x14ac:dyDescent="0.25">
      <c r="A1379" s="9"/>
      <c r="B1379" s="19"/>
      <c r="C1379" s="20"/>
      <c r="D1379" s="12"/>
      <c r="F1379" s="13"/>
      <c r="G1379" s="13"/>
    </row>
    <row r="1380" spans="1:7" s="2" customFormat="1" x14ac:dyDescent="0.25">
      <c r="A1380" s="9"/>
      <c r="B1380" s="19"/>
      <c r="C1380" s="20"/>
      <c r="D1380" s="12"/>
      <c r="F1380" s="13"/>
      <c r="G1380" s="13"/>
    </row>
    <row r="1381" spans="1:7" s="2" customFormat="1" x14ac:dyDescent="0.25">
      <c r="A1381" s="9"/>
      <c r="B1381" s="19"/>
      <c r="C1381" s="20"/>
      <c r="D1381" s="12"/>
      <c r="F1381" s="13"/>
      <c r="G1381" s="13"/>
    </row>
    <row r="1382" spans="1:7" s="2" customFormat="1" x14ac:dyDescent="0.25">
      <c r="A1382" s="9"/>
      <c r="B1382" s="19"/>
      <c r="C1382" s="20"/>
      <c r="D1382" s="12"/>
      <c r="F1382" s="13"/>
      <c r="G1382" s="13"/>
    </row>
    <row r="1383" spans="1:7" s="2" customFormat="1" x14ac:dyDescent="0.25">
      <c r="A1383" s="9"/>
      <c r="B1383" s="19"/>
      <c r="C1383" s="20"/>
      <c r="D1383" s="12"/>
      <c r="F1383" s="13"/>
      <c r="G1383" s="13"/>
    </row>
    <row r="1384" spans="1:7" s="2" customFormat="1" x14ac:dyDescent="0.25">
      <c r="A1384" s="9"/>
      <c r="B1384" s="19"/>
      <c r="C1384" s="20"/>
      <c r="D1384" s="12"/>
      <c r="F1384" s="13"/>
      <c r="G1384" s="13"/>
    </row>
    <row r="1385" spans="1:7" s="2" customFormat="1" x14ac:dyDescent="0.25">
      <c r="A1385" s="9"/>
      <c r="B1385" s="19"/>
      <c r="C1385" s="20"/>
      <c r="D1385" s="12"/>
      <c r="F1385" s="13"/>
      <c r="G1385" s="13"/>
    </row>
    <row r="1386" spans="1:7" s="2" customFormat="1" x14ac:dyDescent="0.25">
      <c r="A1386" s="9"/>
      <c r="B1386" s="19"/>
      <c r="C1386" s="20"/>
      <c r="D1386" s="12"/>
      <c r="F1386" s="13"/>
      <c r="G1386" s="13"/>
    </row>
    <row r="1387" spans="1:7" s="2" customFormat="1" x14ac:dyDescent="0.25">
      <c r="A1387" s="9"/>
      <c r="B1387" s="19"/>
      <c r="C1387" s="20"/>
      <c r="D1387" s="12"/>
      <c r="F1387" s="13"/>
      <c r="G1387" s="13"/>
    </row>
    <row r="1388" spans="1:7" s="2" customFormat="1" x14ac:dyDescent="0.25">
      <c r="A1388" s="9"/>
      <c r="B1388" s="19"/>
      <c r="C1388" s="20"/>
      <c r="D1388" s="12"/>
      <c r="F1388" s="13"/>
      <c r="G1388" s="13"/>
    </row>
    <row r="1389" spans="1:7" s="2" customFormat="1" x14ac:dyDescent="0.25">
      <c r="A1389" s="9"/>
      <c r="B1389" s="19"/>
      <c r="C1389" s="20"/>
      <c r="D1389" s="12"/>
      <c r="F1389" s="13"/>
      <c r="G1389" s="13"/>
    </row>
    <row r="1390" spans="1:7" s="2" customFormat="1" x14ac:dyDescent="0.25">
      <c r="A1390" s="9"/>
      <c r="B1390" s="19"/>
      <c r="C1390" s="20"/>
      <c r="D1390" s="12"/>
      <c r="F1390" s="13"/>
      <c r="G1390" s="13"/>
    </row>
    <row r="1391" spans="1:7" s="2" customFormat="1" x14ac:dyDescent="0.25">
      <c r="A1391" s="9"/>
      <c r="B1391" s="19"/>
      <c r="C1391" s="20"/>
      <c r="D1391" s="12"/>
      <c r="F1391" s="13"/>
      <c r="G1391" s="13"/>
    </row>
    <row r="1392" spans="1:7" s="2" customFormat="1" x14ac:dyDescent="0.25">
      <c r="A1392" s="9"/>
      <c r="B1392" s="19"/>
      <c r="C1392" s="20"/>
      <c r="D1392" s="12"/>
      <c r="F1392" s="13"/>
      <c r="G1392" s="13"/>
    </row>
    <row r="1393" spans="1:7" s="2" customFormat="1" x14ac:dyDescent="0.25">
      <c r="A1393" s="9"/>
      <c r="B1393" s="19"/>
      <c r="C1393" s="20"/>
      <c r="D1393" s="12"/>
      <c r="F1393" s="13"/>
      <c r="G1393" s="13"/>
    </row>
    <row r="1394" spans="1:7" s="2" customFormat="1" x14ac:dyDescent="0.25">
      <c r="A1394" s="9"/>
      <c r="B1394" s="19"/>
      <c r="C1394" s="20"/>
      <c r="D1394" s="12"/>
      <c r="F1394" s="13"/>
      <c r="G1394" s="13"/>
    </row>
    <row r="1395" spans="1:7" s="2" customFormat="1" x14ac:dyDescent="0.25">
      <c r="A1395" s="9"/>
      <c r="B1395" s="19"/>
      <c r="C1395" s="20"/>
      <c r="D1395" s="12"/>
      <c r="F1395" s="13"/>
      <c r="G1395" s="13"/>
    </row>
    <row r="1396" spans="1:7" s="2" customFormat="1" x14ac:dyDescent="0.25">
      <c r="A1396" s="9"/>
      <c r="B1396" s="19"/>
      <c r="C1396" s="20"/>
      <c r="D1396" s="12"/>
      <c r="F1396" s="13"/>
      <c r="G1396" s="13"/>
    </row>
    <row r="1397" spans="1:7" s="2" customFormat="1" x14ac:dyDescent="0.25">
      <c r="A1397" s="9"/>
      <c r="B1397" s="19"/>
      <c r="C1397" s="20"/>
      <c r="D1397" s="12"/>
      <c r="F1397" s="13"/>
      <c r="G1397" s="13"/>
    </row>
    <row r="1398" spans="1:7" s="2" customFormat="1" x14ac:dyDescent="0.25">
      <c r="A1398" s="9"/>
      <c r="B1398" s="19"/>
      <c r="C1398" s="20"/>
      <c r="D1398" s="12"/>
      <c r="F1398" s="13"/>
      <c r="G1398" s="13"/>
    </row>
    <row r="1399" spans="1:7" s="2" customFormat="1" x14ac:dyDescent="0.25">
      <c r="A1399" s="9"/>
      <c r="B1399" s="19"/>
      <c r="C1399" s="20"/>
      <c r="D1399" s="12"/>
      <c r="F1399" s="13"/>
      <c r="G1399" s="13"/>
    </row>
    <row r="1400" spans="1:7" s="2" customFormat="1" x14ac:dyDescent="0.25">
      <c r="A1400" s="9"/>
      <c r="B1400" s="19"/>
      <c r="C1400" s="20"/>
      <c r="D1400" s="12"/>
      <c r="F1400" s="13"/>
      <c r="G1400" s="13"/>
    </row>
    <row r="1401" spans="1:7" s="2" customFormat="1" x14ac:dyDescent="0.25">
      <c r="A1401" s="9"/>
      <c r="B1401" s="19"/>
      <c r="C1401" s="20"/>
      <c r="D1401" s="12"/>
      <c r="F1401" s="13"/>
      <c r="G1401" s="13"/>
    </row>
    <row r="1402" spans="1:7" s="2" customFormat="1" x14ac:dyDescent="0.25">
      <c r="A1402" s="9"/>
      <c r="B1402" s="19"/>
      <c r="C1402" s="20"/>
      <c r="D1402" s="12"/>
      <c r="F1402" s="13"/>
      <c r="G1402" s="13"/>
    </row>
    <row r="1403" spans="1:7" s="2" customFormat="1" x14ac:dyDescent="0.25">
      <c r="A1403" s="9"/>
      <c r="B1403" s="19"/>
      <c r="C1403" s="20"/>
      <c r="D1403" s="12"/>
      <c r="F1403" s="13"/>
      <c r="G1403" s="13"/>
    </row>
    <row r="1404" spans="1:7" s="2" customFormat="1" x14ac:dyDescent="0.25">
      <c r="A1404" s="9"/>
      <c r="B1404" s="19"/>
      <c r="C1404" s="20"/>
      <c r="D1404" s="12"/>
      <c r="F1404" s="13"/>
      <c r="G1404" s="13"/>
    </row>
    <row r="1405" spans="1:7" s="2" customFormat="1" x14ac:dyDescent="0.25">
      <c r="A1405" s="9"/>
      <c r="B1405" s="19"/>
      <c r="C1405" s="20"/>
      <c r="D1405" s="12"/>
      <c r="F1405" s="13"/>
      <c r="G1405" s="13"/>
    </row>
    <row r="1406" spans="1:7" s="2" customFormat="1" x14ac:dyDescent="0.25">
      <c r="A1406" s="9"/>
      <c r="B1406" s="19"/>
      <c r="C1406" s="20"/>
      <c r="D1406" s="12"/>
      <c r="F1406" s="13"/>
      <c r="G1406" s="13"/>
    </row>
    <row r="1407" spans="1:7" s="2" customFormat="1" x14ac:dyDescent="0.25">
      <c r="A1407" s="9"/>
      <c r="B1407" s="19"/>
      <c r="C1407" s="20"/>
      <c r="D1407" s="12"/>
      <c r="F1407" s="13"/>
      <c r="G1407" s="13"/>
    </row>
    <row r="1408" spans="1:7" s="2" customFormat="1" x14ac:dyDescent="0.25">
      <c r="A1408" s="9"/>
      <c r="B1408" s="19"/>
      <c r="C1408" s="20"/>
      <c r="D1408" s="12"/>
      <c r="F1408" s="13"/>
      <c r="G1408" s="13"/>
    </row>
    <row r="1409" spans="1:7" s="2" customFormat="1" x14ac:dyDescent="0.25">
      <c r="A1409" s="9"/>
      <c r="B1409" s="19"/>
      <c r="C1409" s="20"/>
      <c r="D1409" s="12"/>
      <c r="F1409" s="13"/>
      <c r="G1409" s="13"/>
    </row>
    <row r="1410" spans="1:7" s="2" customFormat="1" x14ac:dyDescent="0.25">
      <c r="A1410" s="9"/>
      <c r="B1410" s="19"/>
      <c r="C1410" s="20"/>
      <c r="D1410" s="12"/>
      <c r="F1410" s="13"/>
      <c r="G1410" s="13"/>
    </row>
    <row r="1411" spans="1:7" s="2" customFormat="1" x14ac:dyDescent="0.25">
      <c r="A1411" s="9"/>
      <c r="B1411" s="19"/>
      <c r="C1411" s="20"/>
      <c r="D1411" s="12"/>
      <c r="F1411" s="13"/>
      <c r="G1411" s="13"/>
    </row>
    <row r="1412" spans="1:7" s="2" customFormat="1" x14ac:dyDescent="0.25">
      <c r="A1412" s="9"/>
      <c r="B1412" s="19"/>
      <c r="C1412" s="20"/>
      <c r="D1412" s="12"/>
      <c r="F1412" s="13"/>
      <c r="G1412" s="13"/>
    </row>
    <row r="1413" spans="1:7" s="2" customFormat="1" x14ac:dyDescent="0.25">
      <c r="A1413" s="9"/>
      <c r="B1413" s="19"/>
      <c r="C1413" s="20"/>
      <c r="D1413" s="12"/>
      <c r="F1413" s="13"/>
      <c r="G1413" s="13"/>
    </row>
    <row r="1414" spans="1:7" s="2" customFormat="1" x14ac:dyDescent="0.25">
      <c r="A1414" s="9"/>
      <c r="B1414" s="19"/>
      <c r="C1414" s="20"/>
      <c r="D1414" s="12"/>
      <c r="F1414" s="13"/>
      <c r="G1414" s="13"/>
    </row>
    <row r="1415" spans="1:7" s="2" customFormat="1" x14ac:dyDescent="0.25">
      <c r="A1415" s="9"/>
      <c r="B1415" s="19"/>
      <c r="C1415" s="20"/>
      <c r="D1415" s="12"/>
      <c r="F1415" s="13"/>
      <c r="G1415" s="13"/>
    </row>
    <row r="1416" spans="1:7" s="2" customFormat="1" x14ac:dyDescent="0.25">
      <c r="A1416" s="9"/>
      <c r="B1416" s="19"/>
      <c r="C1416" s="20"/>
      <c r="D1416" s="12"/>
      <c r="F1416" s="13"/>
      <c r="G1416" s="13"/>
    </row>
    <row r="1417" spans="1:7" s="2" customFormat="1" x14ac:dyDescent="0.25">
      <c r="A1417" s="9"/>
      <c r="B1417" s="19"/>
      <c r="C1417" s="20"/>
      <c r="D1417" s="12"/>
      <c r="F1417" s="13"/>
      <c r="G1417" s="13"/>
    </row>
    <row r="1418" spans="1:7" s="2" customFormat="1" x14ac:dyDescent="0.25">
      <c r="A1418" s="9"/>
      <c r="B1418" s="19"/>
      <c r="C1418" s="20"/>
      <c r="D1418" s="12"/>
      <c r="F1418" s="13"/>
      <c r="G1418" s="13"/>
    </row>
    <row r="1419" spans="1:7" s="2" customFormat="1" x14ac:dyDescent="0.25">
      <c r="A1419" s="9"/>
      <c r="B1419" s="19"/>
      <c r="C1419" s="20"/>
      <c r="D1419" s="12"/>
      <c r="F1419" s="13"/>
      <c r="G1419" s="13"/>
    </row>
    <row r="1420" spans="1:7" s="2" customFormat="1" x14ac:dyDescent="0.25">
      <c r="A1420" s="9"/>
      <c r="B1420" s="19"/>
      <c r="C1420" s="20"/>
      <c r="D1420" s="12"/>
      <c r="F1420" s="13"/>
      <c r="G1420" s="13"/>
    </row>
    <row r="1421" spans="1:7" s="2" customFormat="1" x14ac:dyDescent="0.25">
      <c r="A1421" s="9"/>
      <c r="B1421" s="19"/>
      <c r="C1421" s="20"/>
      <c r="D1421" s="12"/>
      <c r="F1421" s="13"/>
      <c r="G1421" s="13"/>
    </row>
    <row r="1422" spans="1:7" s="2" customFormat="1" x14ac:dyDescent="0.25">
      <c r="A1422" s="9"/>
      <c r="B1422" s="19"/>
      <c r="C1422" s="20"/>
      <c r="D1422" s="12"/>
      <c r="F1422" s="13"/>
      <c r="G1422" s="13"/>
    </row>
    <row r="1423" spans="1:7" s="2" customFormat="1" x14ac:dyDescent="0.25">
      <c r="A1423" s="9"/>
      <c r="B1423" s="19"/>
      <c r="C1423" s="20"/>
      <c r="D1423" s="12"/>
      <c r="F1423" s="13"/>
      <c r="G1423" s="13"/>
    </row>
    <row r="1424" spans="1:7" s="2" customFormat="1" x14ac:dyDescent="0.25">
      <c r="A1424" s="9"/>
      <c r="B1424" s="19"/>
      <c r="C1424" s="20"/>
      <c r="D1424" s="12"/>
      <c r="F1424" s="13"/>
      <c r="G1424" s="13"/>
    </row>
    <row r="1425" spans="1:7" s="2" customFormat="1" x14ac:dyDescent="0.25">
      <c r="A1425" s="9"/>
      <c r="B1425" s="19"/>
      <c r="C1425" s="20"/>
      <c r="D1425" s="12"/>
      <c r="F1425" s="13"/>
      <c r="G1425" s="13"/>
    </row>
    <row r="1426" spans="1:7" s="2" customFormat="1" x14ac:dyDescent="0.25">
      <c r="A1426" s="9"/>
      <c r="B1426" s="19"/>
      <c r="C1426" s="20"/>
      <c r="D1426" s="12"/>
      <c r="F1426" s="13"/>
      <c r="G1426" s="13"/>
    </row>
    <row r="1427" spans="1:7" s="2" customFormat="1" x14ac:dyDescent="0.25">
      <c r="A1427" s="9"/>
      <c r="B1427" s="19"/>
      <c r="C1427" s="20"/>
      <c r="D1427" s="12"/>
      <c r="F1427" s="13"/>
      <c r="G1427" s="13"/>
    </row>
    <row r="1428" spans="1:7" s="2" customFormat="1" x14ac:dyDescent="0.25">
      <c r="A1428" s="9"/>
      <c r="B1428" s="19"/>
      <c r="C1428" s="20"/>
      <c r="D1428" s="12"/>
      <c r="F1428" s="13"/>
      <c r="G1428" s="13"/>
    </row>
    <row r="1429" spans="1:7" s="2" customFormat="1" x14ac:dyDescent="0.25">
      <c r="A1429" s="9"/>
      <c r="B1429" s="19"/>
      <c r="C1429" s="20"/>
      <c r="D1429" s="12"/>
      <c r="F1429" s="13"/>
      <c r="G1429" s="13"/>
    </row>
    <row r="1430" spans="1:7" s="2" customFormat="1" x14ac:dyDescent="0.25">
      <c r="A1430" s="9"/>
      <c r="B1430" s="19"/>
      <c r="C1430" s="20"/>
      <c r="D1430" s="12"/>
      <c r="F1430" s="13"/>
      <c r="G1430" s="13"/>
    </row>
    <row r="1431" spans="1:7" s="2" customFormat="1" x14ac:dyDescent="0.25">
      <c r="A1431" s="9"/>
      <c r="B1431" s="19"/>
      <c r="C1431" s="20"/>
      <c r="D1431" s="12"/>
      <c r="F1431" s="13"/>
      <c r="G1431" s="13"/>
    </row>
    <row r="1432" spans="1:7" s="2" customFormat="1" x14ac:dyDescent="0.25">
      <c r="A1432" s="9"/>
      <c r="B1432" s="19"/>
      <c r="C1432" s="20"/>
      <c r="D1432" s="12"/>
      <c r="F1432" s="13"/>
      <c r="G1432" s="13"/>
    </row>
    <row r="1433" spans="1:7" s="2" customFormat="1" x14ac:dyDescent="0.25">
      <c r="A1433" s="9"/>
      <c r="B1433" s="19"/>
      <c r="C1433" s="20"/>
      <c r="D1433" s="12"/>
      <c r="F1433" s="13"/>
      <c r="G1433" s="13"/>
    </row>
    <row r="1434" spans="1:7" s="2" customFormat="1" x14ac:dyDescent="0.25">
      <c r="A1434" s="9"/>
      <c r="B1434" s="19"/>
      <c r="C1434" s="20"/>
      <c r="D1434" s="12"/>
      <c r="F1434" s="13"/>
      <c r="G1434" s="13"/>
    </row>
    <row r="1435" spans="1:7" s="2" customFormat="1" x14ac:dyDescent="0.25">
      <c r="A1435" s="9"/>
      <c r="B1435" s="19"/>
      <c r="C1435" s="20"/>
      <c r="D1435" s="12"/>
      <c r="F1435" s="13"/>
      <c r="G1435" s="13"/>
    </row>
    <row r="1436" spans="1:7" s="2" customFormat="1" x14ac:dyDescent="0.25">
      <c r="A1436" s="9"/>
      <c r="B1436" s="19"/>
      <c r="C1436" s="20"/>
      <c r="D1436" s="12"/>
      <c r="F1436" s="13"/>
      <c r="G1436" s="13"/>
    </row>
    <row r="1437" spans="1:7" s="2" customFormat="1" x14ac:dyDescent="0.25">
      <c r="A1437" s="9"/>
      <c r="B1437" s="19"/>
      <c r="C1437" s="20"/>
      <c r="D1437" s="12"/>
      <c r="F1437" s="13"/>
      <c r="G1437" s="13"/>
    </row>
    <row r="1438" spans="1:7" s="2" customFormat="1" x14ac:dyDescent="0.25">
      <c r="A1438" s="9"/>
      <c r="B1438" s="19"/>
      <c r="C1438" s="20"/>
      <c r="D1438" s="12"/>
      <c r="F1438" s="13"/>
      <c r="G1438" s="13"/>
    </row>
    <row r="1439" spans="1:7" s="2" customFormat="1" x14ac:dyDescent="0.25">
      <c r="A1439" s="9"/>
      <c r="B1439" s="19"/>
      <c r="C1439" s="20"/>
      <c r="D1439" s="12"/>
      <c r="F1439" s="13"/>
      <c r="G1439" s="13"/>
    </row>
    <row r="1440" spans="1:7" s="2" customFormat="1" x14ac:dyDescent="0.25">
      <c r="A1440" s="9"/>
      <c r="B1440" s="19"/>
      <c r="C1440" s="20"/>
      <c r="D1440" s="12"/>
      <c r="F1440" s="13"/>
      <c r="G1440" s="13"/>
    </row>
    <row r="1441" spans="1:7" s="2" customFormat="1" x14ac:dyDescent="0.25">
      <c r="A1441" s="9"/>
      <c r="B1441" s="19"/>
      <c r="C1441" s="20"/>
      <c r="D1441" s="12"/>
      <c r="F1441" s="13"/>
      <c r="G1441" s="13"/>
    </row>
    <row r="1442" spans="1:7" s="2" customFormat="1" x14ac:dyDescent="0.25">
      <c r="A1442" s="9"/>
      <c r="B1442" s="19"/>
      <c r="C1442" s="20"/>
      <c r="D1442" s="12"/>
      <c r="F1442" s="13"/>
      <c r="G1442" s="13"/>
    </row>
    <row r="1443" spans="1:7" s="2" customFormat="1" x14ac:dyDescent="0.25">
      <c r="A1443" s="9"/>
      <c r="B1443" s="19"/>
      <c r="C1443" s="20"/>
      <c r="D1443" s="12"/>
      <c r="F1443" s="13"/>
      <c r="G1443" s="13"/>
    </row>
    <row r="1444" spans="1:7" s="2" customFormat="1" x14ac:dyDescent="0.25">
      <c r="A1444" s="9"/>
      <c r="B1444" s="19"/>
      <c r="C1444" s="20"/>
      <c r="D1444" s="12"/>
      <c r="F1444" s="13"/>
      <c r="G1444" s="13"/>
    </row>
    <row r="1445" spans="1:7" s="2" customFormat="1" x14ac:dyDescent="0.25">
      <c r="A1445" s="9"/>
      <c r="B1445" s="19"/>
      <c r="C1445" s="20"/>
      <c r="D1445" s="12"/>
      <c r="F1445" s="13"/>
      <c r="G1445" s="13"/>
    </row>
    <row r="1446" spans="1:7" s="2" customFormat="1" x14ac:dyDescent="0.25">
      <c r="A1446" s="9"/>
      <c r="B1446" s="19"/>
      <c r="C1446" s="20"/>
      <c r="D1446" s="12"/>
      <c r="F1446" s="13"/>
      <c r="G1446" s="13"/>
    </row>
    <row r="1447" spans="1:7" s="2" customFormat="1" x14ac:dyDescent="0.25">
      <c r="A1447" s="9"/>
      <c r="B1447" s="19"/>
      <c r="C1447" s="20"/>
      <c r="D1447" s="12"/>
      <c r="F1447" s="13"/>
      <c r="G1447" s="13"/>
    </row>
    <row r="1448" spans="1:7" s="2" customFormat="1" x14ac:dyDescent="0.25">
      <c r="A1448" s="9"/>
      <c r="B1448" s="19"/>
      <c r="C1448" s="20"/>
      <c r="D1448" s="12"/>
      <c r="F1448" s="13"/>
      <c r="G1448" s="13"/>
    </row>
    <row r="1449" spans="1:7" s="2" customFormat="1" x14ac:dyDescent="0.25">
      <c r="A1449" s="9"/>
      <c r="B1449" s="19"/>
      <c r="C1449" s="20"/>
      <c r="D1449" s="12"/>
      <c r="F1449" s="13"/>
      <c r="G1449" s="13"/>
    </row>
    <row r="1450" spans="1:7" s="2" customFormat="1" x14ac:dyDescent="0.25">
      <c r="A1450" s="9"/>
      <c r="B1450" s="19"/>
      <c r="C1450" s="20"/>
      <c r="D1450" s="12"/>
      <c r="F1450" s="13"/>
      <c r="G1450" s="13"/>
    </row>
    <row r="1451" spans="1:7" s="2" customFormat="1" x14ac:dyDescent="0.25">
      <c r="A1451" s="9"/>
      <c r="B1451" s="19"/>
      <c r="C1451" s="20"/>
      <c r="D1451" s="12"/>
      <c r="F1451" s="13"/>
      <c r="G1451" s="13"/>
    </row>
    <row r="1452" spans="1:7" s="2" customFormat="1" x14ac:dyDescent="0.25">
      <c r="A1452" s="9"/>
      <c r="B1452" s="19"/>
      <c r="C1452" s="20"/>
      <c r="D1452" s="12"/>
      <c r="F1452" s="13"/>
      <c r="G1452" s="13"/>
    </row>
    <row r="1453" spans="1:7" s="2" customFormat="1" x14ac:dyDescent="0.25">
      <c r="A1453" s="9"/>
      <c r="B1453" s="19"/>
      <c r="C1453" s="20"/>
      <c r="D1453" s="12"/>
      <c r="F1453" s="13"/>
      <c r="G1453" s="13"/>
    </row>
    <row r="1454" spans="1:7" s="2" customFormat="1" x14ac:dyDescent="0.25">
      <c r="A1454" s="9"/>
      <c r="B1454" s="19"/>
      <c r="C1454" s="20"/>
      <c r="D1454" s="12"/>
      <c r="F1454" s="13"/>
      <c r="G1454" s="13"/>
    </row>
    <row r="1455" spans="1:7" s="2" customFormat="1" x14ac:dyDescent="0.25">
      <c r="A1455" s="9"/>
      <c r="B1455" s="19"/>
      <c r="C1455" s="20"/>
      <c r="D1455" s="12"/>
      <c r="F1455" s="13"/>
      <c r="G1455" s="13"/>
    </row>
    <row r="1456" spans="1:7" s="2" customFormat="1" x14ac:dyDescent="0.25">
      <c r="A1456" s="9"/>
      <c r="B1456" s="19"/>
      <c r="C1456" s="20"/>
      <c r="D1456" s="12"/>
      <c r="F1456" s="13"/>
      <c r="G1456" s="13"/>
    </row>
    <row r="1457" spans="1:7" s="2" customFormat="1" x14ac:dyDescent="0.25">
      <c r="A1457" s="9"/>
      <c r="B1457" s="19"/>
      <c r="C1457" s="20"/>
      <c r="D1457" s="12"/>
      <c r="F1457" s="13"/>
      <c r="G1457" s="13"/>
    </row>
    <row r="1458" spans="1:7" s="2" customFormat="1" x14ac:dyDescent="0.25">
      <c r="A1458" s="9"/>
      <c r="B1458" s="19"/>
      <c r="C1458" s="20"/>
      <c r="D1458" s="12"/>
      <c r="F1458" s="13"/>
      <c r="G1458" s="13"/>
    </row>
    <row r="1459" spans="1:7" s="2" customFormat="1" x14ac:dyDescent="0.25">
      <c r="A1459" s="9"/>
      <c r="B1459" s="19"/>
      <c r="C1459" s="20"/>
      <c r="D1459" s="12"/>
      <c r="F1459" s="13"/>
      <c r="G1459" s="13"/>
    </row>
    <row r="1460" spans="1:7" s="2" customFormat="1" x14ac:dyDescent="0.25">
      <c r="A1460" s="9"/>
      <c r="B1460" s="19"/>
      <c r="C1460" s="20"/>
      <c r="D1460" s="12"/>
      <c r="F1460" s="13"/>
      <c r="G1460" s="13"/>
    </row>
    <row r="1461" spans="1:7" s="2" customFormat="1" x14ac:dyDescent="0.25">
      <c r="A1461" s="9"/>
      <c r="B1461" s="19"/>
      <c r="C1461" s="20"/>
      <c r="D1461" s="12"/>
      <c r="F1461" s="13"/>
      <c r="G1461" s="13"/>
    </row>
    <row r="1462" spans="1:7" s="2" customFormat="1" x14ac:dyDescent="0.25">
      <c r="A1462" s="9"/>
      <c r="B1462" s="19"/>
      <c r="C1462" s="20"/>
      <c r="D1462" s="12"/>
      <c r="F1462" s="13"/>
      <c r="G1462" s="13"/>
    </row>
    <row r="1463" spans="1:7" s="2" customFormat="1" x14ac:dyDescent="0.25">
      <c r="A1463" s="9"/>
      <c r="B1463" s="19"/>
      <c r="C1463" s="20"/>
      <c r="D1463" s="12"/>
      <c r="F1463" s="13"/>
      <c r="G1463" s="13"/>
    </row>
    <row r="1464" spans="1:7" s="2" customFormat="1" x14ac:dyDescent="0.25">
      <c r="A1464" s="9"/>
      <c r="B1464" s="19"/>
      <c r="C1464" s="20"/>
      <c r="D1464" s="12"/>
      <c r="F1464" s="13"/>
      <c r="G1464" s="13"/>
    </row>
    <row r="1465" spans="1:7" s="2" customFormat="1" x14ac:dyDescent="0.25">
      <c r="A1465" s="9"/>
      <c r="B1465" s="19"/>
      <c r="C1465" s="20"/>
      <c r="D1465" s="12"/>
      <c r="F1465" s="13"/>
      <c r="G1465" s="13"/>
    </row>
    <row r="1466" spans="1:7" s="2" customFormat="1" x14ac:dyDescent="0.25">
      <c r="A1466" s="9"/>
      <c r="B1466" s="19"/>
      <c r="C1466" s="20"/>
      <c r="D1466" s="12"/>
      <c r="F1466" s="13"/>
      <c r="G1466" s="13"/>
    </row>
    <row r="1467" spans="1:7" s="2" customFormat="1" x14ac:dyDescent="0.25">
      <c r="A1467" s="9"/>
      <c r="B1467" s="19"/>
      <c r="C1467" s="20"/>
      <c r="D1467" s="12"/>
      <c r="F1467" s="13"/>
      <c r="G1467" s="13"/>
    </row>
    <row r="1468" spans="1:7" s="2" customFormat="1" x14ac:dyDescent="0.25">
      <c r="A1468" s="9"/>
      <c r="B1468" s="19"/>
      <c r="C1468" s="20"/>
      <c r="D1468" s="12"/>
      <c r="F1468" s="13"/>
      <c r="G1468" s="13"/>
    </row>
    <row r="1469" spans="1:7" s="2" customFormat="1" x14ac:dyDescent="0.25">
      <c r="A1469" s="9"/>
      <c r="B1469" s="19"/>
      <c r="C1469" s="20"/>
      <c r="D1469" s="12"/>
      <c r="F1469" s="13"/>
      <c r="G1469" s="13"/>
    </row>
    <row r="1470" spans="1:7" s="2" customFormat="1" x14ac:dyDescent="0.25">
      <c r="A1470" s="9"/>
      <c r="B1470" s="19"/>
      <c r="C1470" s="20"/>
      <c r="D1470" s="12"/>
      <c r="F1470" s="13"/>
      <c r="G1470" s="13"/>
    </row>
    <row r="1471" spans="1:7" s="2" customFormat="1" x14ac:dyDescent="0.25">
      <c r="A1471" s="9"/>
      <c r="B1471" s="19"/>
      <c r="C1471" s="20"/>
      <c r="D1471" s="12"/>
      <c r="F1471" s="13"/>
      <c r="G1471" s="13"/>
    </row>
    <row r="1472" spans="1:7" s="2" customFormat="1" x14ac:dyDescent="0.25">
      <c r="A1472" s="9"/>
      <c r="B1472" s="19"/>
      <c r="C1472" s="20"/>
      <c r="D1472" s="12"/>
      <c r="F1472" s="13"/>
      <c r="G1472" s="13"/>
    </row>
    <row r="1473" spans="1:7" s="2" customFormat="1" x14ac:dyDescent="0.25">
      <c r="A1473" s="9"/>
      <c r="B1473" s="19"/>
      <c r="C1473" s="20"/>
      <c r="D1473" s="12"/>
      <c r="F1473" s="13"/>
      <c r="G1473" s="13"/>
    </row>
    <row r="1474" spans="1:7" s="2" customFormat="1" x14ac:dyDescent="0.25">
      <c r="A1474" s="9"/>
      <c r="B1474" s="19"/>
      <c r="C1474" s="20"/>
      <c r="D1474" s="12"/>
      <c r="F1474" s="13"/>
      <c r="G1474" s="13"/>
    </row>
    <row r="1475" spans="1:7" s="2" customFormat="1" x14ac:dyDescent="0.25">
      <c r="A1475" s="9"/>
      <c r="B1475" s="19"/>
      <c r="C1475" s="20"/>
      <c r="D1475" s="12"/>
      <c r="F1475" s="13"/>
      <c r="G1475" s="13"/>
    </row>
    <row r="1476" spans="1:7" s="2" customFormat="1" x14ac:dyDescent="0.25">
      <c r="A1476" s="9"/>
      <c r="B1476" s="19"/>
      <c r="C1476" s="20"/>
      <c r="D1476" s="12"/>
      <c r="F1476" s="13"/>
      <c r="G1476" s="13"/>
    </row>
    <row r="1477" spans="1:7" s="2" customFormat="1" x14ac:dyDescent="0.25">
      <c r="A1477" s="9"/>
      <c r="B1477" s="19"/>
      <c r="C1477" s="20"/>
      <c r="D1477" s="12"/>
      <c r="F1477" s="13"/>
      <c r="G1477" s="13"/>
    </row>
    <row r="1478" spans="1:7" s="2" customFormat="1" x14ac:dyDescent="0.25">
      <c r="A1478" s="9"/>
      <c r="B1478" s="19"/>
      <c r="C1478" s="20"/>
      <c r="D1478" s="12"/>
      <c r="F1478" s="13"/>
      <c r="G1478" s="13"/>
    </row>
    <row r="1479" spans="1:7" s="2" customFormat="1" x14ac:dyDescent="0.25">
      <c r="A1479" s="9"/>
      <c r="B1479" s="19"/>
      <c r="C1479" s="20"/>
      <c r="D1479" s="12"/>
      <c r="F1479" s="13"/>
      <c r="G1479" s="13"/>
    </row>
    <row r="1480" spans="1:7" s="2" customFormat="1" x14ac:dyDescent="0.25">
      <c r="A1480" s="9"/>
      <c r="B1480" s="19"/>
      <c r="C1480" s="20"/>
      <c r="D1480" s="12"/>
      <c r="F1480" s="13"/>
      <c r="G1480" s="13"/>
    </row>
    <row r="1481" spans="1:7" s="2" customFormat="1" x14ac:dyDescent="0.25">
      <c r="A1481" s="9"/>
      <c r="B1481" s="19"/>
      <c r="C1481" s="20"/>
      <c r="D1481" s="12"/>
      <c r="F1481" s="13"/>
      <c r="G1481" s="13"/>
    </row>
    <row r="1482" spans="1:7" s="2" customFormat="1" x14ac:dyDescent="0.25">
      <c r="A1482" s="9"/>
      <c r="B1482" s="19"/>
      <c r="C1482" s="20"/>
      <c r="D1482" s="12"/>
      <c r="F1482" s="13"/>
      <c r="G1482" s="13"/>
    </row>
    <row r="1483" spans="1:7" s="2" customFormat="1" x14ac:dyDescent="0.25">
      <c r="A1483" s="9"/>
      <c r="B1483" s="19"/>
      <c r="C1483" s="20"/>
      <c r="D1483" s="12"/>
      <c r="F1483" s="13"/>
      <c r="G1483" s="13"/>
    </row>
    <row r="1484" spans="1:7" s="2" customFormat="1" x14ac:dyDescent="0.25">
      <c r="A1484" s="9"/>
      <c r="B1484" s="19"/>
      <c r="C1484" s="20"/>
      <c r="D1484" s="12"/>
      <c r="F1484" s="13"/>
      <c r="G1484" s="13"/>
    </row>
    <row r="1485" spans="1:7" s="2" customFormat="1" x14ac:dyDescent="0.25">
      <c r="A1485" s="9"/>
      <c r="B1485" s="19"/>
      <c r="C1485" s="20"/>
      <c r="D1485" s="12"/>
      <c r="F1485" s="13"/>
      <c r="G1485" s="13"/>
    </row>
    <row r="1486" spans="1:7" s="2" customFormat="1" x14ac:dyDescent="0.25">
      <c r="A1486" s="9"/>
      <c r="B1486" s="19"/>
      <c r="C1486" s="20"/>
      <c r="D1486" s="12"/>
      <c r="F1486" s="13"/>
      <c r="G1486" s="13"/>
    </row>
    <row r="1487" spans="1:7" s="2" customFormat="1" x14ac:dyDescent="0.25">
      <c r="A1487" s="9"/>
      <c r="B1487" s="19"/>
      <c r="C1487" s="20"/>
      <c r="D1487" s="12"/>
      <c r="F1487" s="13"/>
      <c r="G1487" s="13"/>
    </row>
    <row r="1488" spans="1:7" s="2" customFormat="1" x14ac:dyDescent="0.25">
      <c r="A1488" s="9"/>
      <c r="B1488" s="19"/>
      <c r="C1488" s="20"/>
      <c r="D1488" s="12"/>
      <c r="F1488" s="13"/>
      <c r="G1488" s="13"/>
    </row>
    <row r="1489" spans="1:7" s="2" customFormat="1" x14ac:dyDescent="0.25">
      <c r="A1489" s="9"/>
      <c r="B1489" s="19"/>
      <c r="C1489" s="20"/>
      <c r="D1489" s="12"/>
      <c r="F1489" s="13"/>
      <c r="G1489" s="13"/>
    </row>
    <row r="1490" spans="1:7" s="2" customFormat="1" x14ac:dyDescent="0.25">
      <c r="A1490" s="9"/>
      <c r="B1490" s="19"/>
      <c r="C1490" s="20"/>
      <c r="D1490" s="12"/>
      <c r="F1490" s="13"/>
      <c r="G1490" s="13"/>
    </row>
    <row r="1491" spans="1:7" s="2" customFormat="1" x14ac:dyDescent="0.25">
      <c r="A1491" s="9"/>
      <c r="B1491" s="19"/>
      <c r="C1491" s="20"/>
      <c r="D1491" s="12"/>
      <c r="F1491" s="13"/>
      <c r="G1491" s="13"/>
    </row>
    <row r="1492" spans="1:7" s="2" customFormat="1" x14ac:dyDescent="0.25">
      <c r="A1492" s="9"/>
      <c r="B1492" s="19"/>
      <c r="C1492" s="20"/>
      <c r="D1492" s="12"/>
      <c r="F1492" s="13"/>
      <c r="G1492" s="13"/>
    </row>
    <row r="1493" spans="1:7" s="2" customFormat="1" x14ac:dyDescent="0.25">
      <c r="A1493" s="9"/>
      <c r="B1493" s="19"/>
      <c r="C1493" s="20"/>
      <c r="D1493" s="12"/>
      <c r="F1493" s="13"/>
      <c r="G1493" s="13"/>
    </row>
    <row r="1494" spans="1:7" s="2" customFormat="1" x14ac:dyDescent="0.25">
      <c r="A1494" s="9"/>
      <c r="B1494" s="19"/>
      <c r="C1494" s="20"/>
      <c r="D1494" s="12"/>
      <c r="F1494" s="13"/>
      <c r="G1494" s="13"/>
    </row>
    <row r="1495" spans="1:7" s="2" customFormat="1" x14ac:dyDescent="0.25">
      <c r="A1495" s="9"/>
      <c r="B1495" s="19"/>
      <c r="C1495" s="20"/>
      <c r="D1495" s="12"/>
      <c r="F1495" s="13"/>
      <c r="G1495" s="13"/>
    </row>
    <row r="1496" spans="1:7" s="2" customFormat="1" x14ac:dyDescent="0.25">
      <c r="A1496" s="9"/>
      <c r="B1496" s="19"/>
      <c r="C1496" s="20"/>
      <c r="D1496" s="12"/>
      <c r="F1496" s="13"/>
      <c r="G1496" s="13"/>
    </row>
    <row r="1497" spans="1:7" s="2" customFormat="1" x14ac:dyDescent="0.25">
      <c r="A1497" s="9"/>
      <c r="B1497" s="19"/>
      <c r="C1497" s="20"/>
      <c r="D1497" s="12"/>
      <c r="F1497" s="13"/>
      <c r="G1497" s="13"/>
    </row>
    <row r="1498" spans="1:7" s="2" customFormat="1" x14ac:dyDescent="0.25">
      <c r="A1498" s="9"/>
      <c r="B1498" s="19"/>
      <c r="C1498" s="20"/>
      <c r="D1498" s="12"/>
      <c r="F1498" s="13"/>
      <c r="G1498" s="13"/>
    </row>
    <row r="1499" spans="1:7" s="2" customFormat="1" x14ac:dyDescent="0.25">
      <c r="A1499" s="9"/>
      <c r="B1499" s="19"/>
      <c r="C1499" s="20"/>
      <c r="D1499" s="12"/>
      <c r="F1499" s="13"/>
      <c r="G1499" s="13"/>
    </row>
    <row r="1500" spans="1:7" s="2" customFormat="1" x14ac:dyDescent="0.25">
      <c r="A1500" s="9"/>
      <c r="B1500" s="19"/>
      <c r="C1500" s="20"/>
      <c r="D1500" s="12"/>
      <c r="F1500" s="13"/>
      <c r="G1500" s="13"/>
    </row>
    <row r="1501" spans="1:7" s="2" customFormat="1" x14ac:dyDescent="0.25">
      <c r="A1501" s="9"/>
      <c r="B1501" s="19"/>
      <c r="C1501" s="20"/>
      <c r="D1501" s="12"/>
      <c r="F1501" s="13"/>
      <c r="G1501" s="13"/>
    </row>
    <row r="1502" spans="1:7" s="2" customFormat="1" x14ac:dyDescent="0.25">
      <c r="A1502" s="9"/>
      <c r="B1502" s="19"/>
      <c r="C1502" s="20"/>
      <c r="D1502" s="12"/>
      <c r="F1502" s="13"/>
      <c r="G1502" s="13"/>
    </row>
    <row r="1503" spans="1:7" s="2" customFormat="1" x14ac:dyDescent="0.25">
      <c r="A1503" s="9"/>
      <c r="B1503" s="19"/>
      <c r="C1503" s="20"/>
      <c r="D1503" s="12"/>
      <c r="F1503" s="13"/>
      <c r="G1503" s="13"/>
    </row>
    <row r="1504" spans="1:7" s="2" customFormat="1" x14ac:dyDescent="0.25">
      <c r="A1504" s="9"/>
      <c r="B1504" s="19"/>
      <c r="C1504" s="20"/>
      <c r="D1504" s="12"/>
      <c r="F1504" s="13"/>
      <c r="G1504" s="13"/>
    </row>
    <row r="1505" spans="1:7" s="2" customFormat="1" x14ac:dyDescent="0.25">
      <c r="A1505" s="9"/>
      <c r="B1505" s="19"/>
      <c r="C1505" s="20"/>
      <c r="D1505" s="12"/>
      <c r="F1505" s="13"/>
      <c r="G1505" s="13"/>
    </row>
    <row r="1506" spans="1:7" s="2" customFormat="1" x14ac:dyDescent="0.25">
      <c r="A1506" s="9"/>
      <c r="B1506" s="19"/>
      <c r="C1506" s="20"/>
      <c r="D1506" s="12"/>
      <c r="F1506" s="13"/>
      <c r="G1506" s="13"/>
    </row>
    <row r="1507" spans="1:7" s="2" customFormat="1" x14ac:dyDescent="0.25">
      <c r="A1507" s="9"/>
      <c r="B1507" s="19"/>
      <c r="C1507" s="20"/>
      <c r="D1507" s="12"/>
      <c r="F1507" s="13"/>
      <c r="G1507" s="13"/>
    </row>
    <row r="1508" spans="1:7" s="2" customFormat="1" x14ac:dyDescent="0.25">
      <c r="A1508" s="9"/>
      <c r="B1508" s="19"/>
      <c r="C1508" s="20"/>
      <c r="D1508" s="12"/>
      <c r="F1508" s="13"/>
      <c r="G1508" s="13"/>
    </row>
    <row r="1509" spans="1:7" s="2" customFormat="1" x14ac:dyDescent="0.25">
      <c r="A1509" s="9"/>
      <c r="B1509" s="19"/>
      <c r="C1509" s="20"/>
      <c r="D1509" s="12"/>
      <c r="F1509" s="13"/>
      <c r="G1509" s="13"/>
    </row>
    <row r="1510" spans="1:7" s="2" customFormat="1" x14ac:dyDescent="0.25">
      <c r="A1510" s="9"/>
      <c r="B1510" s="19"/>
      <c r="C1510" s="20"/>
      <c r="D1510" s="12"/>
      <c r="F1510" s="13"/>
      <c r="G1510" s="13"/>
    </row>
    <row r="1511" spans="1:7" s="2" customFormat="1" x14ac:dyDescent="0.25">
      <c r="A1511" s="9"/>
      <c r="B1511" s="19"/>
      <c r="C1511" s="20"/>
      <c r="D1511" s="12"/>
      <c r="F1511" s="13"/>
      <c r="G1511" s="13"/>
    </row>
    <row r="1512" spans="1:7" s="2" customFormat="1" x14ac:dyDescent="0.25">
      <c r="A1512" s="9"/>
      <c r="B1512" s="19"/>
      <c r="C1512" s="20"/>
      <c r="D1512" s="12"/>
      <c r="F1512" s="13"/>
      <c r="G1512" s="13"/>
    </row>
    <row r="1513" spans="1:7" s="2" customFormat="1" x14ac:dyDescent="0.25">
      <c r="A1513" s="9"/>
      <c r="B1513" s="19"/>
      <c r="C1513" s="20"/>
      <c r="D1513" s="12"/>
      <c r="F1513" s="13"/>
      <c r="G1513" s="13"/>
    </row>
    <row r="1514" spans="1:7" s="2" customFormat="1" x14ac:dyDescent="0.25">
      <c r="A1514" s="9"/>
      <c r="B1514" s="19"/>
      <c r="C1514" s="20"/>
      <c r="D1514" s="12"/>
      <c r="F1514" s="13"/>
      <c r="G1514" s="13"/>
    </row>
    <row r="1515" spans="1:7" s="2" customFormat="1" x14ac:dyDescent="0.25">
      <c r="A1515" s="9"/>
      <c r="B1515" s="19"/>
      <c r="C1515" s="20"/>
      <c r="D1515" s="12"/>
      <c r="F1515" s="13"/>
      <c r="G1515" s="13"/>
    </row>
    <row r="1516" spans="1:7" s="2" customFormat="1" x14ac:dyDescent="0.25">
      <c r="A1516" s="9"/>
      <c r="B1516" s="19"/>
      <c r="C1516" s="20"/>
      <c r="D1516" s="12"/>
      <c r="F1516" s="13"/>
      <c r="G1516" s="13"/>
    </row>
    <row r="1517" spans="1:7" s="2" customFormat="1" x14ac:dyDescent="0.25">
      <c r="A1517" s="9"/>
      <c r="B1517" s="19"/>
      <c r="C1517" s="20"/>
      <c r="D1517" s="12"/>
      <c r="F1517" s="13"/>
      <c r="G1517" s="13"/>
    </row>
    <row r="1518" spans="1:7" s="2" customFormat="1" x14ac:dyDescent="0.25">
      <c r="A1518" s="9"/>
      <c r="B1518" s="19"/>
      <c r="C1518" s="20"/>
      <c r="D1518" s="12"/>
      <c r="F1518" s="13"/>
      <c r="G1518" s="13"/>
    </row>
    <row r="1519" spans="1:7" s="2" customFormat="1" x14ac:dyDescent="0.25">
      <c r="A1519" s="9"/>
      <c r="B1519" s="19"/>
      <c r="C1519" s="20"/>
      <c r="D1519" s="12"/>
      <c r="F1519" s="13"/>
      <c r="G1519" s="13"/>
    </row>
    <row r="1520" spans="1:7" s="2" customFormat="1" x14ac:dyDescent="0.25">
      <c r="A1520" s="9"/>
      <c r="B1520" s="19"/>
      <c r="C1520" s="20"/>
      <c r="D1520" s="12"/>
      <c r="F1520" s="13"/>
      <c r="G1520" s="13"/>
    </row>
    <row r="1521" spans="1:7" s="2" customFormat="1" x14ac:dyDescent="0.25">
      <c r="A1521" s="9"/>
      <c r="B1521" s="19"/>
      <c r="C1521" s="20"/>
      <c r="D1521" s="12"/>
      <c r="F1521" s="13"/>
      <c r="G1521" s="13"/>
    </row>
    <row r="1522" spans="1:7" s="2" customFormat="1" x14ac:dyDescent="0.25">
      <c r="A1522" s="9"/>
      <c r="B1522" s="19"/>
      <c r="C1522" s="20"/>
      <c r="D1522" s="12"/>
      <c r="F1522" s="13"/>
      <c r="G1522" s="13"/>
    </row>
    <row r="1523" spans="1:7" s="2" customFormat="1" x14ac:dyDescent="0.25">
      <c r="A1523" s="9"/>
      <c r="B1523" s="19"/>
      <c r="C1523" s="20"/>
      <c r="D1523" s="12"/>
      <c r="F1523" s="13"/>
      <c r="G1523" s="13"/>
    </row>
    <row r="1524" spans="1:7" s="2" customFormat="1" x14ac:dyDescent="0.25">
      <c r="A1524" s="9"/>
      <c r="B1524" s="19"/>
      <c r="C1524" s="20"/>
      <c r="D1524" s="12"/>
      <c r="F1524" s="13"/>
      <c r="G1524" s="13"/>
    </row>
    <row r="1525" spans="1:7" s="2" customFormat="1" x14ac:dyDescent="0.25">
      <c r="A1525" s="9"/>
      <c r="B1525" s="19"/>
      <c r="C1525" s="20"/>
      <c r="D1525" s="12"/>
      <c r="F1525" s="13"/>
      <c r="G1525" s="13"/>
    </row>
    <row r="1526" spans="1:7" s="2" customFormat="1" x14ac:dyDescent="0.25">
      <c r="A1526" s="9"/>
      <c r="B1526" s="19"/>
      <c r="C1526" s="20"/>
      <c r="D1526" s="12"/>
      <c r="F1526" s="13"/>
      <c r="G1526" s="13"/>
    </row>
    <row r="1527" spans="1:7" s="2" customFormat="1" x14ac:dyDescent="0.25">
      <c r="A1527" s="9"/>
      <c r="B1527" s="19"/>
      <c r="C1527" s="20"/>
      <c r="D1527" s="12"/>
      <c r="F1527" s="13"/>
      <c r="G1527" s="13"/>
    </row>
    <row r="1528" spans="1:7" s="2" customFormat="1" x14ac:dyDescent="0.25">
      <c r="A1528" s="9"/>
      <c r="B1528" s="19"/>
      <c r="C1528" s="20"/>
      <c r="D1528" s="12"/>
      <c r="F1528" s="13"/>
      <c r="G1528" s="13"/>
    </row>
    <row r="1529" spans="1:7" s="2" customFormat="1" x14ac:dyDescent="0.25">
      <c r="A1529" s="9"/>
      <c r="B1529" s="19"/>
      <c r="C1529" s="20"/>
      <c r="D1529" s="12"/>
      <c r="F1529" s="13"/>
      <c r="G1529" s="13"/>
    </row>
    <row r="1530" spans="1:7" s="2" customFormat="1" x14ac:dyDescent="0.25">
      <c r="A1530" s="9"/>
      <c r="B1530" s="19"/>
      <c r="C1530" s="20"/>
      <c r="D1530" s="12"/>
      <c r="F1530" s="13"/>
      <c r="G1530" s="13"/>
    </row>
    <row r="1531" spans="1:7" s="2" customFormat="1" x14ac:dyDescent="0.25">
      <c r="A1531" s="9"/>
      <c r="B1531" s="19"/>
      <c r="C1531" s="20"/>
      <c r="D1531" s="12"/>
      <c r="F1531" s="13"/>
      <c r="G1531" s="13"/>
    </row>
    <row r="1532" spans="1:7" s="2" customFormat="1" x14ac:dyDescent="0.25">
      <c r="A1532" s="9"/>
      <c r="B1532" s="19"/>
      <c r="C1532" s="20"/>
      <c r="D1532" s="12"/>
      <c r="F1532" s="13"/>
      <c r="G1532" s="13"/>
    </row>
    <row r="1533" spans="1:7" s="2" customFormat="1" x14ac:dyDescent="0.25">
      <c r="A1533" s="9"/>
      <c r="B1533" s="19"/>
      <c r="C1533" s="20"/>
      <c r="D1533" s="12"/>
      <c r="F1533" s="13"/>
      <c r="G1533" s="13"/>
    </row>
    <row r="1534" spans="1:7" s="2" customFormat="1" x14ac:dyDescent="0.25">
      <c r="A1534" s="9"/>
      <c r="B1534" s="19"/>
      <c r="C1534" s="20"/>
      <c r="D1534" s="12"/>
      <c r="F1534" s="13"/>
      <c r="G1534" s="13"/>
    </row>
    <row r="1535" spans="1:7" s="2" customFormat="1" x14ac:dyDescent="0.25">
      <c r="A1535" s="9"/>
      <c r="B1535" s="19"/>
      <c r="C1535" s="20"/>
      <c r="D1535" s="12"/>
      <c r="F1535" s="13"/>
      <c r="G1535" s="13"/>
    </row>
    <row r="1536" spans="1:7" s="2" customFormat="1" x14ac:dyDescent="0.25">
      <c r="A1536" s="9"/>
      <c r="B1536" s="19"/>
      <c r="C1536" s="20"/>
      <c r="D1536" s="12"/>
      <c r="F1536" s="13"/>
      <c r="G1536" s="13"/>
    </row>
    <row r="1537" spans="1:7" s="2" customFormat="1" x14ac:dyDescent="0.25">
      <c r="A1537" s="9"/>
      <c r="B1537" s="19"/>
      <c r="C1537" s="20"/>
      <c r="D1537" s="12"/>
      <c r="F1537" s="13"/>
      <c r="G1537" s="13"/>
    </row>
    <row r="1538" spans="1:7" s="2" customFormat="1" x14ac:dyDescent="0.25">
      <c r="A1538" s="9"/>
      <c r="B1538" s="19"/>
      <c r="C1538" s="20"/>
      <c r="D1538" s="12"/>
      <c r="F1538" s="13"/>
      <c r="G1538" s="13"/>
    </row>
    <row r="1539" spans="1:7" s="2" customFormat="1" x14ac:dyDescent="0.25">
      <c r="A1539" s="9"/>
      <c r="B1539" s="19"/>
      <c r="C1539" s="20"/>
      <c r="D1539" s="12"/>
      <c r="F1539" s="13"/>
      <c r="G1539" s="13"/>
    </row>
    <row r="1540" spans="1:7" s="2" customFormat="1" x14ac:dyDescent="0.25">
      <c r="A1540" s="9"/>
      <c r="B1540" s="19"/>
      <c r="C1540" s="20"/>
      <c r="D1540" s="12"/>
      <c r="F1540" s="13"/>
      <c r="G1540" s="13"/>
    </row>
    <row r="1541" spans="1:7" s="2" customFormat="1" x14ac:dyDescent="0.25">
      <c r="A1541" s="9"/>
      <c r="B1541" s="19"/>
      <c r="C1541" s="20"/>
      <c r="D1541" s="12"/>
      <c r="F1541" s="13"/>
      <c r="G1541" s="13"/>
    </row>
    <row r="1542" spans="1:7" s="2" customFormat="1" x14ac:dyDescent="0.25">
      <c r="A1542" s="9"/>
      <c r="B1542" s="19"/>
      <c r="C1542" s="20"/>
      <c r="D1542" s="12"/>
      <c r="F1542" s="13"/>
      <c r="G1542" s="13"/>
    </row>
    <row r="1543" spans="1:7" s="2" customFormat="1" x14ac:dyDescent="0.25">
      <c r="A1543" s="9"/>
      <c r="B1543" s="19"/>
      <c r="C1543" s="20"/>
      <c r="D1543" s="12"/>
      <c r="F1543" s="13"/>
      <c r="G1543" s="13"/>
    </row>
    <row r="1544" spans="1:7" s="2" customFormat="1" x14ac:dyDescent="0.25">
      <c r="A1544" s="9"/>
      <c r="B1544" s="19"/>
      <c r="C1544" s="20"/>
      <c r="D1544" s="12"/>
      <c r="F1544" s="13"/>
      <c r="G1544" s="13"/>
    </row>
    <row r="1545" spans="1:7" s="2" customFormat="1" x14ac:dyDescent="0.25">
      <c r="A1545" s="9"/>
      <c r="B1545" s="19"/>
      <c r="C1545" s="20"/>
      <c r="D1545" s="12"/>
      <c r="F1545" s="13"/>
      <c r="G1545" s="13"/>
    </row>
    <row r="1546" spans="1:7" s="2" customFormat="1" x14ac:dyDescent="0.25">
      <c r="A1546" s="9"/>
      <c r="B1546" s="19"/>
      <c r="C1546" s="20"/>
      <c r="D1546" s="12"/>
      <c r="F1546" s="13"/>
      <c r="G1546" s="13"/>
    </row>
    <row r="1547" spans="1:7" s="2" customFormat="1" x14ac:dyDescent="0.25">
      <c r="A1547" s="9"/>
      <c r="B1547" s="19"/>
      <c r="C1547" s="20"/>
      <c r="D1547" s="12"/>
      <c r="F1547" s="13"/>
      <c r="G1547" s="13"/>
    </row>
    <row r="1548" spans="1:7" s="2" customFormat="1" x14ac:dyDescent="0.25">
      <c r="A1548" s="9"/>
      <c r="B1548" s="19"/>
      <c r="C1548" s="20"/>
      <c r="D1548" s="12"/>
      <c r="F1548" s="13"/>
      <c r="G1548" s="13"/>
    </row>
    <row r="1549" spans="1:7" s="2" customFormat="1" x14ac:dyDescent="0.25">
      <c r="A1549" s="9"/>
      <c r="B1549" s="19"/>
      <c r="C1549" s="20"/>
      <c r="D1549" s="12"/>
      <c r="F1549" s="13"/>
      <c r="G1549" s="13"/>
    </row>
    <row r="1550" spans="1:7" s="2" customFormat="1" x14ac:dyDescent="0.25">
      <c r="A1550" s="9"/>
      <c r="B1550" s="19"/>
      <c r="C1550" s="20"/>
      <c r="D1550" s="12"/>
      <c r="F1550" s="13"/>
      <c r="G1550" s="13"/>
    </row>
    <row r="1551" spans="1:7" s="2" customFormat="1" x14ac:dyDescent="0.25">
      <c r="A1551" s="9"/>
      <c r="B1551" s="19"/>
      <c r="C1551" s="20"/>
      <c r="D1551" s="12"/>
      <c r="F1551" s="13"/>
      <c r="G1551" s="13"/>
    </row>
    <row r="1552" spans="1:7" s="2" customFormat="1" x14ac:dyDescent="0.25">
      <c r="A1552" s="9"/>
      <c r="B1552" s="19"/>
      <c r="C1552" s="20"/>
      <c r="D1552" s="12"/>
      <c r="F1552" s="13"/>
      <c r="G1552" s="13"/>
    </row>
    <row r="1553" spans="1:7" s="2" customFormat="1" x14ac:dyDescent="0.25">
      <c r="A1553" s="9"/>
      <c r="B1553" s="19"/>
      <c r="C1553" s="20"/>
      <c r="D1553" s="12"/>
      <c r="F1553" s="13"/>
      <c r="G1553" s="13"/>
    </row>
    <row r="1554" spans="1:7" s="2" customFormat="1" x14ac:dyDescent="0.25">
      <c r="A1554" s="9"/>
      <c r="B1554" s="19"/>
      <c r="C1554" s="20"/>
      <c r="D1554" s="12"/>
      <c r="F1554" s="13"/>
      <c r="G1554" s="13"/>
    </row>
    <row r="1555" spans="1:7" s="2" customFormat="1" x14ac:dyDescent="0.25">
      <c r="A1555" s="9"/>
      <c r="B1555" s="19"/>
      <c r="C1555" s="20"/>
      <c r="D1555" s="12"/>
      <c r="F1555" s="13"/>
      <c r="G1555" s="13"/>
    </row>
    <row r="1556" spans="1:7" s="2" customFormat="1" x14ac:dyDescent="0.25">
      <c r="A1556" s="9"/>
      <c r="B1556" s="19"/>
      <c r="C1556" s="20"/>
      <c r="D1556" s="12"/>
      <c r="F1556" s="13"/>
      <c r="G1556" s="13"/>
    </row>
    <row r="1557" spans="1:7" s="2" customFormat="1" x14ac:dyDescent="0.25">
      <c r="A1557" s="9"/>
      <c r="B1557" s="19"/>
      <c r="C1557" s="20"/>
      <c r="D1557" s="12"/>
      <c r="F1557" s="13"/>
      <c r="G1557" s="13"/>
    </row>
    <row r="1558" spans="1:7" s="2" customFormat="1" x14ac:dyDescent="0.25">
      <c r="A1558" s="9"/>
      <c r="B1558" s="19"/>
      <c r="C1558" s="20"/>
      <c r="D1558" s="12"/>
      <c r="F1558" s="13"/>
      <c r="G1558" s="13"/>
    </row>
    <row r="1559" spans="1:7" s="2" customFormat="1" x14ac:dyDescent="0.25">
      <c r="A1559" s="9"/>
      <c r="B1559" s="19"/>
      <c r="C1559" s="20"/>
      <c r="D1559" s="12"/>
      <c r="F1559" s="13"/>
      <c r="G1559" s="13"/>
    </row>
    <row r="1560" spans="1:7" s="2" customFormat="1" x14ac:dyDescent="0.25">
      <c r="A1560" s="9"/>
      <c r="B1560" s="19"/>
      <c r="C1560" s="20"/>
      <c r="D1560" s="12"/>
      <c r="F1560" s="13"/>
      <c r="G1560" s="13"/>
    </row>
    <row r="1561" spans="1:7" s="2" customFormat="1" x14ac:dyDescent="0.25">
      <c r="A1561" s="9"/>
      <c r="B1561" s="19"/>
      <c r="C1561" s="20"/>
      <c r="D1561" s="12"/>
      <c r="F1561" s="13"/>
      <c r="G1561" s="13"/>
    </row>
    <row r="1562" spans="1:7" s="2" customFormat="1" x14ac:dyDescent="0.25">
      <c r="A1562" s="9"/>
      <c r="B1562" s="19"/>
      <c r="C1562" s="20"/>
      <c r="D1562" s="12"/>
      <c r="F1562" s="13"/>
      <c r="G1562" s="13"/>
    </row>
    <row r="1563" spans="1:7" s="2" customFormat="1" x14ac:dyDescent="0.25">
      <c r="A1563" s="9"/>
      <c r="B1563" s="19"/>
      <c r="C1563" s="20"/>
      <c r="D1563" s="12"/>
      <c r="F1563" s="13"/>
      <c r="G1563" s="13"/>
    </row>
    <row r="1564" spans="1:7" s="2" customFormat="1" x14ac:dyDescent="0.25">
      <c r="A1564" s="9"/>
      <c r="B1564" s="19"/>
      <c r="C1564" s="20"/>
      <c r="D1564" s="12"/>
      <c r="F1564" s="13"/>
      <c r="G1564" s="13"/>
    </row>
    <row r="1565" spans="1:7" s="2" customFormat="1" x14ac:dyDescent="0.25">
      <c r="A1565" s="9"/>
      <c r="B1565" s="19"/>
      <c r="C1565" s="20"/>
      <c r="D1565" s="12"/>
      <c r="F1565" s="13"/>
      <c r="G1565" s="13"/>
    </row>
    <row r="1566" spans="1:7" s="2" customFormat="1" x14ac:dyDescent="0.25">
      <c r="A1566" s="9"/>
      <c r="B1566" s="19"/>
      <c r="C1566" s="20"/>
      <c r="D1566" s="12"/>
      <c r="F1566" s="13"/>
      <c r="G1566" s="13"/>
    </row>
    <row r="1567" spans="1:7" s="2" customFormat="1" x14ac:dyDescent="0.25">
      <c r="A1567" s="9"/>
      <c r="B1567" s="19"/>
      <c r="C1567" s="20"/>
      <c r="D1567" s="12"/>
      <c r="F1567" s="13"/>
      <c r="G1567" s="13"/>
    </row>
    <row r="1568" spans="1:7" s="2" customFormat="1" x14ac:dyDescent="0.25">
      <c r="A1568" s="9"/>
      <c r="B1568" s="19"/>
      <c r="C1568" s="20"/>
      <c r="D1568" s="12"/>
      <c r="F1568" s="13"/>
      <c r="G1568" s="13"/>
    </row>
    <row r="1569" spans="1:7" s="2" customFormat="1" x14ac:dyDescent="0.25">
      <c r="A1569" s="9"/>
      <c r="B1569" s="19"/>
      <c r="C1569" s="20"/>
      <c r="D1569" s="12"/>
      <c r="F1569" s="13"/>
      <c r="G1569" s="13"/>
    </row>
    <row r="1570" spans="1:7" s="2" customFormat="1" x14ac:dyDescent="0.25">
      <c r="A1570" s="9"/>
      <c r="B1570" s="19"/>
      <c r="C1570" s="20"/>
      <c r="D1570" s="12"/>
      <c r="F1570" s="13"/>
      <c r="G1570" s="13"/>
    </row>
    <row r="1571" spans="1:7" s="2" customFormat="1" x14ac:dyDescent="0.25">
      <c r="A1571" s="9"/>
      <c r="B1571" s="19"/>
      <c r="C1571" s="20"/>
      <c r="D1571" s="12"/>
      <c r="F1571" s="13"/>
      <c r="G1571" s="13"/>
    </row>
    <row r="1572" spans="1:7" s="2" customFormat="1" x14ac:dyDescent="0.25">
      <c r="A1572" s="9"/>
      <c r="B1572" s="19"/>
      <c r="C1572" s="20"/>
      <c r="D1572" s="12"/>
      <c r="F1572" s="13"/>
      <c r="G1572" s="13"/>
    </row>
    <row r="1573" spans="1:7" s="2" customFormat="1" x14ac:dyDescent="0.25">
      <c r="A1573" s="9"/>
      <c r="B1573" s="19"/>
      <c r="C1573" s="20"/>
      <c r="D1573" s="12"/>
      <c r="F1573" s="13"/>
      <c r="G1573" s="13"/>
    </row>
    <row r="1574" spans="1:7" s="2" customFormat="1" x14ac:dyDescent="0.25">
      <c r="A1574" s="9"/>
      <c r="B1574" s="19"/>
      <c r="C1574" s="20"/>
      <c r="D1574" s="12"/>
      <c r="F1574" s="13"/>
      <c r="G1574" s="13"/>
    </row>
    <row r="1575" spans="1:7" s="2" customFormat="1" x14ac:dyDescent="0.25">
      <c r="A1575" s="9"/>
      <c r="B1575" s="19"/>
      <c r="C1575" s="20"/>
      <c r="D1575" s="12"/>
      <c r="F1575" s="13"/>
      <c r="G1575" s="13"/>
    </row>
    <row r="1576" spans="1:7" s="2" customFormat="1" x14ac:dyDescent="0.25">
      <c r="A1576" s="9"/>
      <c r="B1576" s="19"/>
      <c r="C1576" s="20"/>
      <c r="D1576" s="12"/>
      <c r="F1576" s="13"/>
      <c r="G1576" s="13"/>
    </row>
    <row r="1577" spans="1:7" s="2" customFormat="1" x14ac:dyDescent="0.25">
      <c r="A1577" s="9"/>
      <c r="B1577" s="19"/>
      <c r="C1577" s="20"/>
      <c r="D1577" s="12"/>
      <c r="F1577" s="13"/>
      <c r="G1577" s="13"/>
    </row>
    <row r="1578" spans="1:7" s="2" customFormat="1" x14ac:dyDescent="0.25">
      <c r="A1578" s="9"/>
      <c r="B1578" s="19"/>
      <c r="C1578" s="20"/>
      <c r="D1578" s="12"/>
      <c r="F1578" s="13"/>
      <c r="G1578" s="13"/>
    </row>
    <row r="1579" spans="1:7" s="2" customFormat="1" x14ac:dyDescent="0.25">
      <c r="A1579" s="9"/>
      <c r="B1579" s="19"/>
      <c r="C1579" s="20"/>
      <c r="D1579" s="12"/>
      <c r="F1579" s="13"/>
      <c r="G1579" s="13"/>
    </row>
    <row r="1580" spans="1:7" s="2" customFormat="1" x14ac:dyDescent="0.25">
      <c r="A1580" s="9"/>
      <c r="B1580" s="19"/>
      <c r="C1580" s="20"/>
      <c r="D1580" s="12"/>
      <c r="F1580" s="13"/>
      <c r="G1580" s="13"/>
    </row>
    <row r="1581" spans="1:7" s="2" customFormat="1" x14ac:dyDescent="0.25">
      <c r="A1581" s="9"/>
      <c r="B1581" s="19"/>
      <c r="C1581" s="20"/>
      <c r="D1581" s="12"/>
      <c r="F1581" s="13"/>
      <c r="G1581" s="13"/>
    </row>
    <row r="1582" spans="1:7" s="2" customFormat="1" x14ac:dyDescent="0.25">
      <c r="A1582" s="9"/>
      <c r="B1582" s="19"/>
      <c r="C1582" s="20"/>
      <c r="D1582" s="12"/>
      <c r="F1582" s="13"/>
      <c r="G1582" s="13"/>
    </row>
    <row r="1583" spans="1:7" s="2" customFormat="1" x14ac:dyDescent="0.25">
      <c r="A1583" s="9"/>
      <c r="B1583" s="19"/>
      <c r="C1583" s="20"/>
      <c r="D1583" s="12"/>
      <c r="F1583" s="13"/>
      <c r="G1583" s="13"/>
    </row>
    <row r="1584" spans="1:7" s="2" customFormat="1" x14ac:dyDescent="0.25">
      <c r="A1584" s="9"/>
      <c r="B1584" s="19"/>
      <c r="C1584" s="20"/>
      <c r="D1584" s="12"/>
      <c r="F1584" s="13"/>
      <c r="G1584" s="13"/>
    </row>
    <row r="1585" spans="1:7" s="2" customFormat="1" x14ac:dyDescent="0.25">
      <c r="A1585" s="9"/>
      <c r="B1585" s="19"/>
      <c r="C1585" s="20"/>
      <c r="D1585" s="12"/>
      <c r="F1585" s="13"/>
      <c r="G1585" s="13"/>
    </row>
    <row r="1586" spans="1:7" s="2" customFormat="1" x14ac:dyDescent="0.25">
      <c r="A1586" s="9"/>
      <c r="B1586" s="19"/>
      <c r="C1586" s="20"/>
      <c r="D1586" s="12"/>
      <c r="F1586" s="13"/>
      <c r="G1586" s="13"/>
    </row>
    <row r="1587" spans="1:7" s="2" customFormat="1" x14ac:dyDescent="0.25">
      <c r="A1587" s="9"/>
      <c r="B1587" s="19"/>
      <c r="C1587" s="20"/>
      <c r="D1587" s="12"/>
      <c r="F1587" s="13"/>
      <c r="G1587" s="13"/>
    </row>
    <row r="1588" spans="1:7" s="2" customFormat="1" x14ac:dyDescent="0.25">
      <c r="A1588" s="9"/>
      <c r="B1588" s="19"/>
      <c r="C1588" s="20"/>
      <c r="D1588" s="12"/>
      <c r="F1588" s="13"/>
      <c r="G1588" s="13"/>
    </row>
    <row r="1589" spans="1:7" s="2" customFormat="1" x14ac:dyDescent="0.25">
      <c r="A1589" s="9"/>
      <c r="B1589" s="19"/>
      <c r="C1589" s="20"/>
      <c r="D1589" s="12"/>
      <c r="F1589" s="13"/>
      <c r="G1589" s="13"/>
    </row>
    <row r="1590" spans="1:7" s="2" customFormat="1" x14ac:dyDescent="0.25">
      <c r="A1590" s="9"/>
      <c r="B1590" s="19"/>
      <c r="C1590" s="20"/>
      <c r="D1590" s="12"/>
      <c r="F1590" s="13"/>
      <c r="G1590" s="13"/>
    </row>
    <row r="1591" spans="1:7" s="2" customFormat="1" x14ac:dyDescent="0.25">
      <c r="A1591" s="9"/>
      <c r="B1591" s="19"/>
      <c r="C1591" s="20"/>
      <c r="D1591" s="12"/>
      <c r="F1591" s="13"/>
      <c r="G1591" s="13"/>
    </row>
    <row r="1592" spans="1:7" s="2" customFormat="1" x14ac:dyDescent="0.25">
      <c r="A1592" s="9"/>
      <c r="B1592" s="19"/>
      <c r="C1592" s="20"/>
      <c r="D1592" s="12"/>
      <c r="F1592" s="13"/>
      <c r="G1592" s="13"/>
    </row>
    <row r="1593" spans="1:7" s="2" customFormat="1" x14ac:dyDescent="0.25">
      <c r="A1593" s="9"/>
      <c r="B1593" s="19"/>
      <c r="C1593" s="20"/>
      <c r="D1593" s="12"/>
      <c r="F1593" s="13"/>
      <c r="G1593" s="13"/>
    </row>
    <row r="1594" spans="1:7" s="2" customFormat="1" x14ac:dyDescent="0.25">
      <c r="A1594" s="9"/>
      <c r="B1594" s="19"/>
      <c r="C1594" s="20"/>
      <c r="D1594" s="12"/>
      <c r="F1594" s="13"/>
      <c r="G1594" s="13"/>
    </row>
    <row r="1595" spans="1:7" s="2" customFormat="1" x14ac:dyDescent="0.25">
      <c r="A1595" s="9"/>
      <c r="B1595" s="19"/>
      <c r="C1595" s="20"/>
      <c r="D1595" s="12"/>
      <c r="F1595" s="13"/>
      <c r="G1595" s="13"/>
    </row>
    <row r="1596" spans="1:7" s="2" customFormat="1" x14ac:dyDescent="0.25">
      <c r="A1596" s="9"/>
      <c r="B1596" s="19"/>
      <c r="C1596" s="20"/>
      <c r="D1596" s="12"/>
      <c r="F1596" s="13"/>
      <c r="G1596" s="13"/>
    </row>
    <row r="1597" spans="1:7" s="2" customFormat="1" x14ac:dyDescent="0.25">
      <c r="A1597" s="9"/>
      <c r="B1597" s="19"/>
      <c r="C1597" s="20"/>
      <c r="D1597" s="12"/>
      <c r="F1597" s="13"/>
      <c r="G1597" s="13"/>
    </row>
    <row r="1598" spans="1:7" s="2" customFormat="1" x14ac:dyDescent="0.25">
      <c r="A1598" s="9"/>
      <c r="B1598" s="19"/>
      <c r="C1598" s="20"/>
      <c r="D1598" s="12"/>
      <c r="F1598" s="13"/>
      <c r="G1598" s="13"/>
    </row>
    <row r="1599" spans="1:7" s="2" customFormat="1" x14ac:dyDescent="0.25">
      <c r="A1599" s="9"/>
      <c r="B1599" s="19"/>
      <c r="C1599" s="20"/>
      <c r="D1599" s="12"/>
      <c r="F1599" s="13"/>
      <c r="G1599" s="13"/>
    </row>
    <row r="1600" spans="1:7" s="2" customFormat="1" x14ac:dyDescent="0.25">
      <c r="A1600" s="9"/>
      <c r="B1600" s="19"/>
      <c r="C1600" s="20"/>
      <c r="D1600" s="12"/>
      <c r="F1600" s="13"/>
      <c r="G1600" s="13"/>
    </row>
    <row r="1601" spans="1:7" s="2" customFormat="1" x14ac:dyDescent="0.25">
      <c r="A1601" s="9"/>
      <c r="B1601" s="19"/>
      <c r="C1601" s="20"/>
      <c r="D1601" s="12"/>
      <c r="F1601" s="13"/>
      <c r="G1601" s="13"/>
    </row>
    <row r="1602" spans="1:7" s="2" customFormat="1" x14ac:dyDescent="0.25">
      <c r="A1602" s="9"/>
      <c r="B1602" s="19"/>
      <c r="C1602" s="20"/>
      <c r="D1602" s="12"/>
      <c r="F1602" s="13"/>
      <c r="G1602" s="13"/>
    </row>
    <row r="1603" spans="1:7" s="2" customFormat="1" x14ac:dyDescent="0.25">
      <c r="A1603" s="9"/>
      <c r="B1603" s="19"/>
      <c r="C1603" s="20"/>
      <c r="D1603" s="12"/>
      <c r="F1603" s="13"/>
      <c r="G1603" s="13"/>
    </row>
    <row r="1604" spans="1:7" s="2" customFormat="1" x14ac:dyDescent="0.25">
      <c r="A1604" s="9"/>
      <c r="B1604" s="19"/>
      <c r="C1604" s="20"/>
      <c r="D1604" s="12"/>
      <c r="F1604" s="13"/>
      <c r="G1604" s="13"/>
    </row>
    <row r="1605" spans="1:7" s="2" customFormat="1" x14ac:dyDescent="0.25">
      <c r="A1605" s="9"/>
      <c r="B1605" s="19"/>
      <c r="C1605" s="20"/>
      <c r="D1605" s="12"/>
      <c r="F1605" s="13"/>
      <c r="G1605" s="13"/>
    </row>
    <row r="1606" spans="1:7" s="2" customFormat="1" x14ac:dyDescent="0.25">
      <c r="A1606" s="9"/>
      <c r="B1606" s="19"/>
      <c r="C1606" s="20"/>
      <c r="D1606" s="12"/>
      <c r="F1606" s="13"/>
      <c r="G1606" s="13"/>
    </row>
    <row r="1607" spans="1:7" s="2" customFormat="1" x14ac:dyDescent="0.25">
      <c r="A1607" s="9"/>
      <c r="B1607" s="19"/>
      <c r="C1607" s="20"/>
      <c r="D1607" s="12"/>
      <c r="F1607" s="13"/>
      <c r="G1607" s="13"/>
    </row>
    <row r="1608" spans="1:7" s="2" customFormat="1" x14ac:dyDescent="0.25">
      <c r="A1608" s="9"/>
      <c r="B1608" s="19"/>
      <c r="C1608" s="20"/>
      <c r="D1608" s="12"/>
      <c r="F1608" s="13"/>
      <c r="G1608" s="13"/>
    </row>
    <row r="1609" spans="1:7" s="2" customFormat="1" x14ac:dyDescent="0.25">
      <c r="A1609" s="9"/>
      <c r="B1609" s="19"/>
      <c r="C1609" s="20"/>
      <c r="D1609" s="12"/>
      <c r="F1609" s="13"/>
      <c r="G1609" s="13"/>
    </row>
    <row r="1610" spans="1:7" s="2" customFormat="1" x14ac:dyDescent="0.25">
      <c r="A1610" s="9"/>
      <c r="B1610" s="19"/>
      <c r="C1610" s="20"/>
      <c r="D1610" s="12"/>
      <c r="F1610" s="13"/>
      <c r="G1610" s="13"/>
    </row>
    <row r="1611" spans="1:7" s="2" customFormat="1" x14ac:dyDescent="0.25">
      <c r="A1611" s="9"/>
      <c r="B1611" s="19"/>
      <c r="C1611" s="20"/>
      <c r="D1611" s="12"/>
      <c r="F1611" s="13"/>
      <c r="G1611" s="13"/>
    </row>
    <row r="1612" spans="1:7" s="2" customFormat="1" x14ac:dyDescent="0.25">
      <c r="A1612" s="9"/>
      <c r="B1612" s="19"/>
      <c r="C1612" s="20"/>
      <c r="D1612" s="12"/>
      <c r="F1612" s="13"/>
      <c r="G1612" s="13"/>
    </row>
    <row r="1613" spans="1:7" s="2" customFormat="1" x14ac:dyDescent="0.25">
      <c r="A1613" s="9"/>
      <c r="B1613" s="19"/>
      <c r="C1613" s="20"/>
      <c r="D1613" s="12"/>
      <c r="F1613" s="13"/>
      <c r="G1613" s="13"/>
    </row>
    <row r="1614" spans="1:7" s="2" customFormat="1" x14ac:dyDescent="0.25">
      <c r="A1614" s="9"/>
      <c r="B1614" s="19"/>
      <c r="C1614" s="20"/>
      <c r="D1614" s="12"/>
      <c r="F1614" s="13"/>
      <c r="G1614" s="13"/>
    </row>
    <row r="1615" spans="1:7" s="2" customFormat="1" x14ac:dyDescent="0.25">
      <c r="A1615" s="9"/>
      <c r="B1615" s="19"/>
      <c r="C1615" s="20"/>
      <c r="D1615" s="12"/>
      <c r="F1615" s="13"/>
      <c r="G1615" s="13"/>
    </row>
    <row r="1616" spans="1:7" s="2" customFormat="1" x14ac:dyDescent="0.25">
      <c r="A1616" s="9"/>
      <c r="B1616" s="19"/>
      <c r="C1616" s="20"/>
      <c r="D1616" s="12"/>
      <c r="F1616" s="13"/>
      <c r="G1616" s="13"/>
    </row>
    <row r="1617" spans="1:7" s="2" customFormat="1" x14ac:dyDescent="0.25">
      <c r="A1617" s="9"/>
      <c r="B1617" s="19"/>
      <c r="C1617" s="20"/>
      <c r="D1617" s="12"/>
      <c r="F1617" s="13"/>
      <c r="G1617" s="13"/>
    </row>
    <row r="1618" spans="1:7" s="2" customFormat="1" x14ac:dyDescent="0.25">
      <c r="A1618" s="9"/>
      <c r="B1618" s="19"/>
      <c r="C1618" s="20"/>
      <c r="D1618" s="12"/>
      <c r="F1618" s="13"/>
      <c r="G1618" s="13"/>
    </row>
    <row r="1619" spans="1:7" s="2" customFormat="1" x14ac:dyDescent="0.25">
      <c r="A1619" s="9"/>
      <c r="B1619" s="19"/>
      <c r="C1619" s="20"/>
      <c r="D1619" s="12"/>
      <c r="F1619" s="13"/>
      <c r="G1619" s="13"/>
    </row>
    <row r="1620" spans="1:7" s="2" customFormat="1" x14ac:dyDescent="0.25">
      <c r="A1620" s="9"/>
      <c r="B1620" s="19"/>
      <c r="C1620" s="20"/>
      <c r="D1620" s="12"/>
      <c r="F1620" s="13"/>
      <c r="G1620" s="13"/>
    </row>
    <row r="1621" spans="1:7" s="2" customFormat="1" x14ac:dyDescent="0.25">
      <c r="A1621" s="9"/>
      <c r="B1621" s="19"/>
      <c r="C1621" s="20"/>
      <c r="D1621" s="12"/>
      <c r="F1621" s="13"/>
      <c r="G1621" s="13"/>
    </row>
    <row r="1622" spans="1:7" s="2" customFormat="1" x14ac:dyDescent="0.25">
      <c r="A1622" s="9"/>
      <c r="B1622" s="19"/>
      <c r="C1622" s="20"/>
      <c r="D1622" s="12"/>
      <c r="F1622" s="13"/>
      <c r="G1622" s="13"/>
    </row>
    <row r="1623" spans="1:7" s="2" customFormat="1" x14ac:dyDescent="0.25">
      <c r="A1623" s="9"/>
      <c r="B1623" s="19"/>
      <c r="C1623" s="20"/>
      <c r="D1623" s="12"/>
      <c r="F1623" s="13"/>
      <c r="G1623" s="13"/>
    </row>
    <row r="1624" spans="1:7" s="2" customFormat="1" x14ac:dyDescent="0.25">
      <c r="A1624" s="9"/>
      <c r="B1624" s="19"/>
      <c r="C1624" s="20"/>
      <c r="D1624" s="12"/>
      <c r="F1624" s="13"/>
      <c r="G1624" s="13"/>
    </row>
    <row r="1625" spans="1:7" s="2" customFormat="1" x14ac:dyDescent="0.25">
      <c r="A1625" s="9"/>
      <c r="B1625" s="19"/>
      <c r="C1625" s="20"/>
      <c r="D1625" s="12"/>
      <c r="F1625" s="13"/>
      <c r="G1625" s="13"/>
    </row>
    <row r="1626" spans="1:7" s="2" customFormat="1" x14ac:dyDescent="0.25">
      <c r="A1626" s="9"/>
      <c r="B1626" s="19"/>
      <c r="C1626" s="20"/>
      <c r="D1626" s="12"/>
      <c r="F1626" s="13"/>
      <c r="G1626" s="13"/>
    </row>
    <row r="1627" spans="1:7" s="2" customFormat="1" x14ac:dyDescent="0.25">
      <c r="A1627" s="9"/>
      <c r="B1627" s="19"/>
      <c r="C1627" s="20"/>
      <c r="D1627" s="12"/>
      <c r="F1627" s="13"/>
      <c r="G1627" s="13"/>
    </row>
    <row r="1628" spans="1:7" s="2" customFormat="1" x14ac:dyDescent="0.25">
      <c r="A1628" s="9"/>
      <c r="B1628" s="19"/>
      <c r="C1628" s="20"/>
      <c r="D1628" s="12"/>
      <c r="F1628" s="13"/>
      <c r="G1628" s="13"/>
    </row>
    <row r="1629" spans="1:7" s="2" customFormat="1" x14ac:dyDescent="0.25">
      <c r="A1629" s="9"/>
      <c r="B1629" s="19"/>
      <c r="C1629" s="20"/>
      <c r="D1629" s="12"/>
      <c r="F1629" s="13"/>
      <c r="G1629" s="13"/>
    </row>
    <row r="1630" spans="1:7" s="2" customFormat="1" x14ac:dyDescent="0.25">
      <c r="A1630" s="9"/>
      <c r="B1630" s="19"/>
      <c r="C1630" s="20"/>
      <c r="D1630" s="12"/>
      <c r="F1630" s="13"/>
      <c r="G1630" s="13"/>
    </row>
    <row r="1631" spans="1:7" s="2" customFormat="1" x14ac:dyDescent="0.25">
      <c r="A1631" s="9"/>
      <c r="B1631" s="19"/>
      <c r="C1631" s="20"/>
      <c r="D1631" s="12"/>
      <c r="F1631" s="13"/>
      <c r="G1631" s="13"/>
    </row>
    <row r="1632" spans="1:7" s="2" customFormat="1" x14ac:dyDescent="0.25">
      <c r="A1632" s="9"/>
      <c r="B1632" s="19"/>
      <c r="C1632" s="20"/>
      <c r="D1632" s="12"/>
      <c r="F1632" s="13"/>
      <c r="G1632" s="13"/>
    </row>
    <row r="1633" spans="1:7" s="2" customFormat="1" x14ac:dyDescent="0.25">
      <c r="A1633" s="9"/>
      <c r="B1633" s="19"/>
      <c r="C1633" s="20"/>
      <c r="D1633" s="12"/>
      <c r="F1633" s="13"/>
      <c r="G1633" s="13"/>
    </row>
    <row r="1634" spans="1:7" s="2" customFormat="1" x14ac:dyDescent="0.25">
      <c r="A1634" s="9"/>
      <c r="B1634" s="19"/>
      <c r="C1634" s="20"/>
      <c r="D1634" s="12"/>
      <c r="F1634" s="13"/>
      <c r="G1634" s="13"/>
    </row>
    <row r="1635" spans="1:7" s="2" customFormat="1" x14ac:dyDescent="0.25">
      <c r="A1635" s="9"/>
      <c r="B1635" s="19"/>
      <c r="C1635" s="20"/>
      <c r="D1635" s="12"/>
      <c r="F1635" s="13"/>
      <c r="G1635" s="13"/>
    </row>
    <row r="1636" spans="1:7" s="2" customFormat="1" x14ac:dyDescent="0.25">
      <c r="A1636" s="9"/>
      <c r="B1636" s="19"/>
      <c r="C1636" s="20"/>
      <c r="D1636" s="12"/>
      <c r="F1636" s="13"/>
      <c r="G1636" s="13"/>
    </row>
    <row r="1637" spans="1:7" s="2" customFormat="1" x14ac:dyDescent="0.25">
      <c r="A1637" s="9"/>
      <c r="B1637" s="19"/>
      <c r="C1637" s="20"/>
      <c r="D1637" s="12"/>
      <c r="F1637" s="13"/>
      <c r="G1637" s="13"/>
    </row>
    <row r="1638" spans="1:7" s="2" customFormat="1" x14ac:dyDescent="0.25">
      <c r="A1638" s="9"/>
      <c r="B1638" s="19"/>
      <c r="C1638" s="20"/>
      <c r="D1638" s="12"/>
      <c r="F1638" s="13"/>
      <c r="G1638" s="13"/>
    </row>
    <row r="1639" spans="1:7" s="2" customFormat="1" x14ac:dyDescent="0.25">
      <c r="A1639" s="9"/>
      <c r="B1639" s="19"/>
      <c r="C1639" s="20"/>
      <c r="D1639" s="12"/>
      <c r="F1639" s="13"/>
      <c r="G1639" s="13"/>
    </row>
    <row r="1640" spans="1:7" s="2" customFormat="1" x14ac:dyDescent="0.25">
      <c r="A1640" s="9"/>
      <c r="B1640" s="19"/>
      <c r="C1640" s="20"/>
      <c r="D1640" s="12"/>
      <c r="F1640" s="13"/>
      <c r="G1640" s="13"/>
    </row>
    <row r="1641" spans="1:7" s="2" customFormat="1" x14ac:dyDescent="0.25">
      <c r="A1641" s="9"/>
      <c r="B1641" s="19"/>
      <c r="C1641" s="20"/>
      <c r="D1641" s="12"/>
      <c r="F1641" s="13"/>
      <c r="G1641" s="13"/>
    </row>
    <row r="1642" spans="1:7" s="2" customFormat="1" x14ac:dyDescent="0.25">
      <c r="A1642" s="9"/>
      <c r="B1642" s="19"/>
      <c r="C1642" s="20"/>
      <c r="D1642" s="12"/>
      <c r="F1642" s="13"/>
      <c r="G1642" s="13"/>
    </row>
    <row r="1643" spans="1:7" s="2" customFormat="1" x14ac:dyDescent="0.25">
      <c r="A1643" s="9"/>
      <c r="B1643" s="19"/>
      <c r="C1643" s="20"/>
      <c r="D1643" s="12"/>
      <c r="F1643" s="13"/>
      <c r="G1643" s="13"/>
    </row>
    <row r="1644" spans="1:7" s="2" customFormat="1" x14ac:dyDescent="0.25">
      <c r="A1644" s="9"/>
      <c r="B1644" s="19"/>
      <c r="C1644" s="20"/>
      <c r="D1644" s="12"/>
      <c r="F1644" s="13"/>
      <c r="G1644" s="13"/>
    </row>
    <row r="1645" spans="1:7" s="2" customFormat="1" x14ac:dyDescent="0.25">
      <c r="A1645" s="9"/>
      <c r="B1645" s="19"/>
      <c r="C1645" s="20"/>
      <c r="D1645" s="12"/>
      <c r="F1645" s="13"/>
      <c r="G1645" s="13"/>
    </row>
    <row r="1646" spans="1:7" s="2" customFormat="1" x14ac:dyDescent="0.25">
      <c r="A1646" s="9"/>
      <c r="B1646" s="19"/>
      <c r="C1646" s="20"/>
      <c r="D1646" s="12"/>
      <c r="F1646" s="13"/>
      <c r="G1646" s="13"/>
    </row>
    <row r="1647" spans="1:7" s="2" customFormat="1" x14ac:dyDescent="0.25">
      <c r="A1647" s="9"/>
      <c r="B1647" s="19"/>
      <c r="C1647" s="20"/>
      <c r="D1647" s="12"/>
      <c r="F1647" s="13"/>
      <c r="G1647" s="13"/>
    </row>
    <row r="1648" spans="1:7" s="2" customFormat="1" x14ac:dyDescent="0.25">
      <c r="A1648" s="9"/>
      <c r="B1648" s="19"/>
      <c r="C1648" s="20"/>
      <c r="D1648" s="12"/>
      <c r="F1648" s="13"/>
      <c r="G1648" s="13"/>
    </row>
    <row r="1649" spans="1:7" s="2" customFormat="1" x14ac:dyDescent="0.25">
      <c r="A1649" s="9"/>
      <c r="B1649" s="19"/>
      <c r="C1649" s="20"/>
      <c r="D1649" s="12"/>
      <c r="F1649" s="13"/>
      <c r="G1649" s="13"/>
    </row>
    <row r="1650" spans="1:7" s="2" customFormat="1" x14ac:dyDescent="0.25">
      <c r="A1650" s="9"/>
      <c r="B1650" s="19"/>
      <c r="C1650" s="20"/>
      <c r="D1650" s="12"/>
      <c r="F1650" s="13"/>
      <c r="G1650" s="13"/>
    </row>
    <row r="1651" spans="1:7" s="2" customFormat="1" x14ac:dyDescent="0.25">
      <c r="A1651" s="9"/>
      <c r="B1651" s="19"/>
      <c r="C1651" s="20"/>
      <c r="D1651" s="12"/>
      <c r="F1651" s="13"/>
      <c r="G1651" s="13"/>
    </row>
    <row r="1652" spans="1:7" s="2" customFormat="1" x14ac:dyDescent="0.25">
      <c r="A1652" s="9"/>
      <c r="B1652" s="19"/>
      <c r="C1652" s="20"/>
      <c r="D1652" s="12"/>
      <c r="F1652" s="13"/>
      <c r="G1652" s="13"/>
    </row>
    <row r="1653" spans="1:7" s="2" customFormat="1" x14ac:dyDescent="0.25">
      <c r="A1653" s="9"/>
      <c r="B1653" s="19"/>
      <c r="C1653" s="20"/>
      <c r="D1653" s="12"/>
      <c r="F1653" s="13"/>
      <c r="G1653" s="13"/>
    </row>
    <row r="1654" spans="1:7" s="2" customFormat="1" x14ac:dyDescent="0.25">
      <c r="A1654" s="9"/>
      <c r="B1654" s="19"/>
      <c r="C1654" s="20"/>
      <c r="D1654" s="12"/>
      <c r="F1654" s="13"/>
      <c r="G1654" s="13"/>
    </row>
    <row r="1655" spans="1:7" s="2" customFormat="1" x14ac:dyDescent="0.25">
      <c r="A1655" s="9"/>
      <c r="B1655" s="19"/>
      <c r="C1655" s="20"/>
      <c r="D1655" s="12"/>
      <c r="F1655" s="13"/>
      <c r="G1655" s="13"/>
    </row>
    <row r="1656" spans="1:7" s="2" customFormat="1" x14ac:dyDescent="0.25">
      <c r="A1656" s="9"/>
      <c r="B1656" s="19"/>
      <c r="C1656" s="20"/>
      <c r="D1656" s="12"/>
      <c r="F1656" s="13"/>
      <c r="G1656" s="13"/>
    </row>
    <row r="1657" spans="1:7" s="2" customFormat="1" x14ac:dyDescent="0.25">
      <c r="A1657" s="9"/>
      <c r="B1657" s="19"/>
      <c r="C1657" s="20"/>
      <c r="D1657" s="12"/>
      <c r="F1657" s="13"/>
      <c r="G1657" s="13"/>
    </row>
    <row r="1658" spans="1:7" s="2" customFormat="1" x14ac:dyDescent="0.25">
      <c r="A1658" s="9"/>
      <c r="B1658" s="19"/>
      <c r="C1658" s="20"/>
      <c r="D1658" s="12"/>
      <c r="F1658" s="13"/>
      <c r="G1658" s="13"/>
    </row>
    <row r="1659" spans="1:7" s="2" customFormat="1" x14ac:dyDescent="0.25">
      <c r="A1659" s="9"/>
      <c r="B1659" s="19"/>
      <c r="C1659" s="20"/>
      <c r="D1659" s="12"/>
      <c r="F1659" s="13"/>
      <c r="G1659" s="13"/>
    </row>
    <row r="1660" spans="1:7" s="2" customFormat="1" x14ac:dyDescent="0.25">
      <c r="A1660" s="9"/>
      <c r="B1660" s="19"/>
      <c r="C1660" s="20"/>
      <c r="D1660" s="12"/>
      <c r="F1660" s="13"/>
      <c r="G1660" s="13"/>
    </row>
    <row r="1661" spans="1:7" s="2" customFormat="1" x14ac:dyDescent="0.25">
      <c r="A1661" s="9"/>
      <c r="B1661" s="19"/>
      <c r="C1661" s="20"/>
      <c r="D1661" s="12"/>
      <c r="F1661" s="13"/>
      <c r="G1661" s="13"/>
    </row>
    <row r="1662" spans="1:7" s="2" customFormat="1" x14ac:dyDescent="0.25">
      <c r="A1662" s="9"/>
      <c r="B1662" s="19"/>
      <c r="C1662" s="20"/>
      <c r="D1662" s="12"/>
      <c r="F1662" s="13"/>
      <c r="G1662" s="13"/>
    </row>
    <row r="1663" spans="1:7" s="2" customFormat="1" x14ac:dyDescent="0.25">
      <c r="A1663" s="9"/>
      <c r="B1663" s="19"/>
      <c r="C1663" s="20"/>
      <c r="D1663" s="12"/>
      <c r="F1663" s="13"/>
      <c r="G1663" s="13"/>
    </row>
    <row r="1664" spans="1:7" s="2" customFormat="1" x14ac:dyDescent="0.25">
      <c r="A1664" s="9"/>
      <c r="B1664" s="19"/>
      <c r="C1664" s="20"/>
      <c r="D1664" s="12"/>
      <c r="F1664" s="13"/>
      <c r="G1664" s="13"/>
    </row>
    <row r="1665" spans="1:7" s="2" customFormat="1" x14ac:dyDescent="0.25">
      <c r="A1665" s="9"/>
      <c r="B1665" s="19"/>
      <c r="C1665" s="20"/>
      <c r="D1665" s="12"/>
      <c r="F1665" s="13"/>
      <c r="G1665" s="13"/>
    </row>
    <row r="1666" spans="1:7" s="2" customFormat="1" x14ac:dyDescent="0.25">
      <c r="A1666" s="9"/>
      <c r="B1666" s="19"/>
      <c r="C1666" s="20"/>
      <c r="D1666" s="12"/>
      <c r="F1666" s="13"/>
      <c r="G1666" s="13"/>
    </row>
    <row r="1667" spans="1:7" s="2" customFormat="1" x14ac:dyDescent="0.25">
      <c r="A1667" s="9"/>
      <c r="B1667" s="19"/>
      <c r="C1667" s="20"/>
      <c r="D1667" s="12"/>
      <c r="F1667" s="13"/>
      <c r="G1667" s="13"/>
    </row>
    <row r="1668" spans="1:7" s="2" customFormat="1" x14ac:dyDescent="0.25">
      <c r="A1668" s="9"/>
      <c r="B1668" s="19"/>
      <c r="C1668" s="20"/>
      <c r="D1668" s="12"/>
      <c r="F1668" s="13"/>
      <c r="G1668" s="13"/>
    </row>
    <row r="1669" spans="1:7" s="2" customFormat="1" x14ac:dyDescent="0.25">
      <c r="A1669" s="9"/>
      <c r="B1669" s="19"/>
      <c r="C1669" s="20"/>
      <c r="D1669" s="12"/>
      <c r="F1669" s="13"/>
      <c r="G1669" s="13"/>
    </row>
    <row r="1670" spans="1:7" s="2" customFormat="1" x14ac:dyDescent="0.25">
      <c r="A1670" s="9"/>
      <c r="B1670" s="19"/>
      <c r="C1670" s="20"/>
      <c r="D1670" s="12"/>
      <c r="F1670" s="13"/>
      <c r="G1670" s="13"/>
    </row>
    <row r="1671" spans="1:7" s="2" customFormat="1" x14ac:dyDescent="0.25">
      <c r="A1671" s="9"/>
      <c r="B1671" s="19"/>
      <c r="C1671" s="20"/>
      <c r="D1671" s="12"/>
      <c r="F1671" s="13"/>
      <c r="G1671" s="13"/>
    </row>
    <row r="1672" spans="1:7" s="2" customFormat="1" x14ac:dyDescent="0.25">
      <c r="A1672" s="9"/>
      <c r="B1672" s="19"/>
      <c r="C1672" s="20"/>
      <c r="D1672" s="12"/>
      <c r="F1672" s="13"/>
      <c r="G1672" s="13"/>
    </row>
    <row r="1673" spans="1:7" s="2" customFormat="1" x14ac:dyDescent="0.25">
      <c r="A1673" s="9"/>
      <c r="B1673" s="19"/>
      <c r="C1673" s="20"/>
      <c r="D1673" s="12"/>
      <c r="F1673" s="13"/>
      <c r="G1673" s="13"/>
    </row>
    <row r="1674" spans="1:7" s="2" customFormat="1" x14ac:dyDescent="0.25">
      <c r="A1674" s="9"/>
      <c r="B1674" s="19"/>
      <c r="C1674" s="20"/>
      <c r="D1674" s="12"/>
      <c r="F1674" s="13"/>
      <c r="G1674" s="13"/>
    </row>
    <row r="1675" spans="1:7" s="2" customFormat="1" x14ac:dyDescent="0.25">
      <c r="A1675" s="9"/>
      <c r="B1675" s="19"/>
      <c r="C1675" s="20"/>
      <c r="D1675" s="12"/>
      <c r="F1675" s="13"/>
      <c r="G1675" s="13"/>
    </row>
    <row r="1676" spans="1:7" s="2" customFormat="1" x14ac:dyDescent="0.25">
      <c r="A1676" s="9"/>
      <c r="B1676" s="19"/>
      <c r="C1676" s="20"/>
      <c r="D1676" s="12"/>
      <c r="F1676" s="13"/>
      <c r="G1676" s="13"/>
    </row>
    <row r="1677" spans="1:7" s="2" customFormat="1" x14ac:dyDescent="0.25">
      <c r="A1677" s="9"/>
      <c r="B1677" s="19"/>
      <c r="C1677" s="20"/>
      <c r="D1677" s="12"/>
      <c r="F1677" s="13"/>
      <c r="G1677" s="13"/>
    </row>
    <row r="1678" spans="1:7" s="2" customFormat="1" x14ac:dyDescent="0.25">
      <c r="A1678" s="9"/>
      <c r="B1678" s="19"/>
      <c r="C1678" s="20"/>
      <c r="D1678" s="12"/>
      <c r="F1678" s="13"/>
      <c r="G1678" s="13"/>
    </row>
    <row r="1679" spans="1:7" s="2" customFormat="1" x14ac:dyDescent="0.25">
      <c r="A1679" s="9"/>
      <c r="B1679" s="19"/>
      <c r="C1679" s="20"/>
      <c r="D1679" s="12"/>
      <c r="F1679" s="13"/>
      <c r="G1679" s="13"/>
    </row>
    <row r="1680" spans="1:7" s="2" customFormat="1" x14ac:dyDescent="0.25">
      <c r="A1680" s="9"/>
      <c r="B1680" s="19"/>
      <c r="C1680" s="20"/>
      <c r="D1680" s="12"/>
      <c r="F1680" s="13"/>
      <c r="G1680" s="13"/>
    </row>
    <row r="1681" spans="1:7" s="2" customFormat="1" x14ac:dyDescent="0.25">
      <c r="A1681" s="9"/>
      <c r="B1681" s="19"/>
      <c r="C1681" s="20"/>
      <c r="D1681" s="12"/>
      <c r="F1681" s="13"/>
      <c r="G1681" s="13"/>
    </row>
    <row r="1682" spans="1:7" s="2" customFormat="1" x14ac:dyDescent="0.25">
      <c r="A1682" s="9"/>
      <c r="B1682" s="19"/>
      <c r="C1682" s="20"/>
      <c r="D1682" s="12"/>
      <c r="F1682" s="13"/>
      <c r="G1682" s="13"/>
    </row>
    <row r="1683" spans="1:7" s="2" customFormat="1" x14ac:dyDescent="0.25">
      <c r="A1683" s="9"/>
      <c r="B1683" s="19"/>
      <c r="C1683" s="20"/>
      <c r="D1683" s="12"/>
      <c r="F1683" s="13"/>
      <c r="G1683" s="13"/>
    </row>
    <row r="1684" spans="1:7" s="2" customFormat="1" x14ac:dyDescent="0.25">
      <c r="A1684" s="9"/>
      <c r="B1684" s="19"/>
      <c r="C1684" s="20"/>
      <c r="D1684" s="12"/>
      <c r="F1684" s="13"/>
      <c r="G1684" s="13"/>
    </row>
    <row r="1685" spans="1:7" s="2" customFormat="1" x14ac:dyDescent="0.25">
      <c r="A1685" s="9"/>
      <c r="B1685" s="19"/>
      <c r="C1685" s="20"/>
      <c r="D1685" s="12"/>
      <c r="F1685" s="13"/>
      <c r="G1685" s="13"/>
    </row>
    <row r="1686" spans="1:7" s="2" customFormat="1" x14ac:dyDescent="0.25">
      <c r="A1686" s="9"/>
      <c r="B1686" s="19"/>
      <c r="C1686" s="20"/>
      <c r="D1686" s="12"/>
      <c r="F1686" s="13"/>
      <c r="G1686" s="13"/>
    </row>
    <row r="1687" spans="1:7" s="2" customFormat="1" x14ac:dyDescent="0.25">
      <c r="A1687" s="9"/>
      <c r="B1687" s="19"/>
      <c r="C1687" s="20"/>
      <c r="D1687" s="12"/>
      <c r="F1687" s="13"/>
      <c r="G1687" s="13"/>
    </row>
    <row r="1688" spans="1:7" s="2" customFormat="1" x14ac:dyDescent="0.25">
      <c r="A1688" s="9"/>
      <c r="B1688" s="19"/>
      <c r="C1688" s="20"/>
      <c r="D1688" s="12"/>
      <c r="F1688" s="13"/>
      <c r="G1688" s="13"/>
    </row>
    <row r="1689" spans="1:7" s="2" customFormat="1" x14ac:dyDescent="0.25">
      <c r="A1689" s="9"/>
      <c r="B1689" s="19"/>
      <c r="C1689" s="20"/>
      <c r="D1689" s="12"/>
      <c r="F1689" s="13"/>
      <c r="G1689" s="13"/>
    </row>
    <row r="1690" spans="1:7" s="2" customFormat="1" x14ac:dyDescent="0.25">
      <c r="A1690" s="9"/>
      <c r="B1690" s="19"/>
      <c r="C1690" s="20"/>
      <c r="D1690" s="12"/>
      <c r="F1690" s="13"/>
      <c r="G1690" s="13"/>
    </row>
    <row r="1691" spans="1:7" s="2" customFormat="1" x14ac:dyDescent="0.25">
      <c r="A1691" s="9"/>
      <c r="B1691" s="19"/>
      <c r="C1691" s="20"/>
      <c r="D1691" s="12"/>
      <c r="F1691" s="13"/>
      <c r="G1691" s="13"/>
    </row>
    <row r="1692" spans="1:7" s="2" customFormat="1" x14ac:dyDescent="0.25">
      <c r="A1692" s="9"/>
      <c r="B1692" s="19"/>
      <c r="C1692" s="20"/>
      <c r="D1692" s="12"/>
      <c r="F1692" s="13"/>
      <c r="G1692" s="13"/>
    </row>
    <row r="1693" spans="1:7" s="2" customFormat="1" x14ac:dyDescent="0.25">
      <c r="A1693" s="9"/>
      <c r="B1693" s="19"/>
      <c r="C1693" s="20"/>
      <c r="D1693" s="12"/>
      <c r="F1693" s="13"/>
      <c r="G1693" s="13"/>
    </row>
    <row r="1694" spans="1:7" s="2" customFormat="1" x14ac:dyDescent="0.25">
      <c r="A1694" s="9"/>
      <c r="B1694" s="19"/>
      <c r="C1694" s="20"/>
      <c r="D1694" s="12"/>
      <c r="F1694" s="13"/>
      <c r="G1694" s="13"/>
    </row>
    <row r="1695" spans="1:7" s="2" customFormat="1" x14ac:dyDescent="0.25">
      <c r="A1695" s="9"/>
      <c r="B1695" s="19"/>
      <c r="C1695" s="20"/>
      <c r="D1695" s="12"/>
      <c r="F1695" s="13"/>
      <c r="G1695" s="13"/>
    </row>
    <row r="1696" spans="1:7" s="2" customFormat="1" x14ac:dyDescent="0.25">
      <c r="A1696" s="9"/>
      <c r="B1696" s="19"/>
      <c r="C1696" s="20"/>
      <c r="D1696" s="12"/>
      <c r="F1696" s="13"/>
      <c r="G1696" s="13"/>
    </row>
    <row r="1697" spans="1:7" s="2" customFormat="1" x14ac:dyDescent="0.25">
      <c r="A1697" s="9"/>
      <c r="B1697" s="19"/>
      <c r="C1697" s="20"/>
      <c r="D1697" s="12"/>
      <c r="F1697" s="13"/>
      <c r="G1697" s="13"/>
    </row>
    <row r="1698" spans="1:7" s="2" customFormat="1" x14ac:dyDescent="0.25">
      <c r="A1698" s="9"/>
      <c r="B1698" s="19"/>
      <c r="C1698" s="20"/>
      <c r="D1698" s="12"/>
      <c r="F1698" s="13"/>
      <c r="G1698" s="13"/>
    </row>
    <row r="1699" spans="1:7" s="2" customFormat="1" x14ac:dyDescent="0.25">
      <c r="A1699" s="9"/>
      <c r="B1699" s="19"/>
      <c r="C1699" s="20"/>
      <c r="D1699" s="12"/>
      <c r="F1699" s="13"/>
      <c r="G1699" s="13"/>
    </row>
    <row r="1700" spans="1:7" s="2" customFormat="1" x14ac:dyDescent="0.25">
      <c r="A1700" s="9"/>
      <c r="B1700" s="19"/>
      <c r="C1700" s="20"/>
      <c r="D1700" s="12"/>
      <c r="F1700" s="13"/>
      <c r="G1700" s="13"/>
    </row>
    <row r="1701" spans="1:7" s="2" customFormat="1" x14ac:dyDescent="0.25">
      <c r="A1701" s="9"/>
      <c r="B1701" s="19"/>
      <c r="C1701" s="20"/>
      <c r="D1701" s="12"/>
      <c r="F1701" s="13"/>
      <c r="G1701" s="13"/>
    </row>
    <row r="1702" spans="1:7" s="2" customFormat="1" x14ac:dyDescent="0.25">
      <c r="A1702" s="9"/>
      <c r="B1702" s="19"/>
      <c r="C1702" s="20"/>
      <c r="D1702" s="12"/>
      <c r="F1702" s="13"/>
      <c r="G1702" s="13"/>
    </row>
    <row r="1703" spans="1:7" s="2" customFormat="1" x14ac:dyDescent="0.25">
      <c r="A1703" s="9"/>
      <c r="B1703" s="19"/>
      <c r="C1703" s="20"/>
      <c r="D1703" s="12"/>
      <c r="F1703" s="13"/>
      <c r="G1703" s="13"/>
    </row>
    <row r="1704" spans="1:7" s="2" customFormat="1" x14ac:dyDescent="0.25">
      <c r="A1704" s="9"/>
      <c r="B1704" s="19"/>
      <c r="C1704" s="20"/>
      <c r="D1704" s="12"/>
      <c r="F1704" s="13"/>
      <c r="G1704" s="13"/>
    </row>
    <row r="1705" spans="1:7" s="2" customFormat="1" x14ac:dyDescent="0.25">
      <c r="A1705" s="9"/>
      <c r="B1705" s="19"/>
      <c r="C1705" s="20"/>
      <c r="D1705" s="12"/>
      <c r="F1705" s="13"/>
      <c r="G1705" s="13"/>
    </row>
    <row r="1706" spans="1:7" s="2" customFormat="1" x14ac:dyDescent="0.25">
      <c r="A1706" s="9"/>
      <c r="B1706" s="19"/>
      <c r="C1706" s="20"/>
      <c r="D1706" s="12"/>
      <c r="F1706" s="13"/>
      <c r="G1706" s="13"/>
    </row>
    <row r="1707" spans="1:7" s="2" customFormat="1" x14ac:dyDescent="0.25">
      <c r="A1707" s="9"/>
      <c r="B1707" s="19"/>
      <c r="C1707" s="20"/>
      <c r="D1707" s="12"/>
      <c r="F1707" s="13"/>
      <c r="G1707" s="13"/>
    </row>
    <row r="1708" spans="1:7" s="2" customFormat="1" x14ac:dyDescent="0.25">
      <c r="A1708" s="9"/>
      <c r="B1708" s="19"/>
      <c r="C1708" s="20"/>
      <c r="D1708" s="12"/>
      <c r="F1708" s="13"/>
      <c r="G1708" s="13"/>
    </row>
    <row r="1709" spans="1:7" s="2" customFormat="1" x14ac:dyDescent="0.25">
      <c r="A1709" s="9"/>
      <c r="B1709" s="19"/>
      <c r="C1709" s="20"/>
      <c r="D1709" s="12"/>
      <c r="F1709" s="13"/>
      <c r="G1709" s="13"/>
    </row>
    <row r="1710" spans="1:7" s="2" customFormat="1" x14ac:dyDescent="0.25">
      <c r="A1710" s="9"/>
      <c r="B1710" s="19"/>
      <c r="C1710" s="20"/>
      <c r="D1710" s="12"/>
      <c r="F1710" s="13"/>
      <c r="G1710" s="13"/>
    </row>
    <row r="1711" spans="1:7" s="2" customFormat="1" x14ac:dyDescent="0.25">
      <c r="A1711" s="9"/>
      <c r="B1711" s="19"/>
      <c r="C1711" s="20"/>
      <c r="D1711" s="12"/>
      <c r="F1711" s="13"/>
      <c r="G1711" s="13"/>
    </row>
    <row r="1712" spans="1:7" s="2" customFormat="1" x14ac:dyDescent="0.25">
      <c r="A1712" s="9"/>
      <c r="B1712" s="19"/>
      <c r="C1712" s="20"/>
      <c r="D1712" s="12"/>
      <c r="F1712" s="13"/>
      <c r="G1712" s="13"/>
    </row>
    <row r="1713" spans="1:7" s="2" customFormat="1" x14ac:dyDescent="0.25">
      <c r="A1713" s="9"/>
      <c r="B1713" s="19"/>
      <c r="C1713" s="20"/>
      <c r="D1713" s="12"/>
      <c r="F1713" s="13"/>
      <c r="G1713" s="13"/>
    </row>
    <row r="1714" spans="1:7" s="2" customFormat="1" x14ac:dyDescent="0.25">
      <c r="A1714" s="9"/>
      <c r="B1714" s="19"/>
      <c r="C1714" s="20"/>
      <c r="D1714" s="12"/>
      <c r="F1714" s="13"/>
      <c r="G1714" s="13"/>
    </row>
    <row r="1715" spans="1:7" s="2" customFormat="1" x14ac:dyDescent="0.25">
      <c r="A1715" s="9"/>
      <c r="B1715" s="19"/>
      <c r="C1715" s="20"/>
      <c r="D1715" s="12"/>
      <c r="F1715" s="13"/>
      <c r="G1715" s="13"/>
    </row>
    <row r="1716" spans="1:7" s="2" customFormat="1" x14ac:dyDescent="0.25">
      <c r="A1716" s="9"/>
      <c r="B1716" s="19"/>
      <c r="C1716" s="20"/>
      <c r="D1716" s="12"/>
      <c r="F1716" s="13"/>
      <c r="G1716" s="13"/>
    </row>
    <row r="1717" spans="1:7" s="2" customFormat="1" x14ac:dyDescent="0.25">
      <c r="A1717" s="9"/>
      <c r="B1717" s="19"/>
      <c r="C1717" s="20"/>
      <c r="D1717" s="12"/>
      <c r="F1717" s="13"/>
      <c r="G1717" s="13"/>
    </row>
    <row r="1718" spans="1:7" s="2" customFormat="1" x14ac:dyDescent="0.25">
      <c r="A1718" s="9"/>
      <c r="B1718" s="19"/>
      <c r="C1718" s="20"/>
      <c r="D1718" s="12"/>
      <c r="F1718" s="13"/>
      <c r="G1718" s="13"/>
    </row>
    <row r="1719" spans="1:7" s="2" customFormat="1" x14ac:dyDescent="0.25">
      <c r="A1719" s="9"/>
      <c r="B1719" s="19"/>
      <c r="C1719" s="20"/>
      <c r="D1719" s="12"/>
      <c r="F1719" s="13"/>
      <c r="G1719" s="13"/>
    </row>
    <row r="1720" spans="1:7" s="2" customFormat="1" x14ac:dyDescent="0.25">
      <c r="A1720" s="9"/>
      <c r="B1720" s="19"/>
      <c r="C1720" s="20"/>
      <c r="D1720" s="12"/>
      <c r="F1720" s="13"/>
      <c r="G1720" s="13"/>
    </row>
    <row r="1721" spans="1:7" s="2" customFormat="1" x14ac:dyDescent="0.25">
      <c r="A1721" s="9"/>
      <c r="B1721" s="19"/>
      <c r="C1721" s="20"/>
      <c r="D1721" s="12"/>
      <c r="F1721" s="13"/>
      <c r="G1721" s="13"/>
    </row>
    <row r="1722" spans="1:7" s="2" customFormat="1" x14ac:dyDescent="0.25">
      <c r="A1722" s="9"/>
      <c r="B1722" s="19"/>
      <c r="C1722" s="20"/>
      <c r="D1722" s="12"/>
      <c r="F1722" s="13"/>
      <c r="G1722" s="13"/>
    </row>
    <row r="1723" spans="1:7" s="2" customFormat="1" x14ac:dyDescent="0.25">
      <c r="A1723" s="9"/>
      <c r="B1723" s="19"/>
      <c r="C1723" s="20"/>
      <c r="D1723" s="12"/>
      <c r="F1723" s="13"/>
      <c r="G1723" s="13"/>
    </row>
    <row r="1724" spans="1:7" s="2" customFormat="1" x14ac:dyDescent="0.25">
      <c r="A1724" s="9"/>
      <c r="B1724" s="19"/>
      <c r="C1724" s="20"/>
      <c r="D1724" s="12"/>
      <c r="F1724" s="13"/>
      <c r="G1724" s="13"/>
    </row>
    <row r="1725" spans="1:7" s="2" customFormat="1" x14ac:dyDescent="0.25">
      <c r="A1725" s="9"/>
      <c r="B1725" s="19"/>
      <c r="C1725" s="20"/>
      <c r="D1725" s="12"/>
      <c r="F1725" s="13"/>
      <c r="G1725" s="13"/>
    </row>
    <row r="1726" spans="1:7" s="2" customFormat="1" x14ac:dyDescent="0.25">
      <c r="A1726" s="9"/>
      <c r="B1726" s="19"/>
      <c r="C1726" s="20"/>
      <c r="D1726" s="12"/>
      <c r="F1726" s="13"/>
      <c r="G1726" s="13"/>
    </row>
    <row r="1727" spans="1:7" s="2" customFormat="1" x14ac:dyDescent="0.25">
      <c r="A1727" s="9"/>
      <c r="B1727" s="19"/>
      <c r="C1727" s="20"/>
      <c r="D1727" s="12"/>
      <c r="F1727" s="13"/>
      <c r="G1727" s="13"/>
    </row>
    <row r="1728" spans="1:7" s="2" customFormat="1" x14ac:dyDescent="0.25">
      <c r="A1728" s="9"/>
      <c r="B1728" s="19"/>
      <c r="C1728" s="20"/>
      <c r="D1728" s="12"/>
      <c r="F1728" s="13"/>
      <c r="G1728" s="13"/>
    </row>
    <row r="1729" spans="1:7" s="2" customFormat="1" x14ac:dyDescent="0.25">
      <c r="A1729" s="9"/>
      <c r="B1729" s="19"/>
      <c r="C1729" s="20"/>
      <c r="D1729" s="12"/>
      <c r="F1729" s="13"/>
      <c r="G1729" s="13"/>
    </row>
    <row r="1730" spans="1:7" s="2" customFormat="1" x14ac:dyDescent="0.25">
      <c r="A1730" s="9"/>
      <c r="B1730" s="19"/>
      <c r="C1730" s="20"/>
      <c r="D1730" s="12"/>
      <c r="F1730" s="13"/>
      <c r="G1730" s="13"/>
    </row>
    <row r="1731" spans="1:7" s="2" customFormat="1" x14ac:dyDescent="0.25">
      <c r="A1731" s="9"/>
      <c r="B1731" s="19"/>
      <c r="C1731" s="20"/>
      <c r="D1731" s="12"/>
      <c r="F1731" s="13"/>
      <c r="G1731" s="13"/>
    </row>
    <row r="1732" spans="1:7" s="2" customFormat="1" x14ac:dyDescent="0.25">
      <c r="A1732" s="9"/>
      <c r="B1732" s="19"/>
      <c r="C1732" s="20"/>
      <c r="D1732" s="12"/>
      <c r="F1732" s="13"/>
      <c r="G1732" s="13"/>
    </row>
    <row r="1733" spans="1:7" s="2" customFormat="1" x14ac:dyDescent="0.25">
      <c r="A1733" s="9"/>
      <c r="B1733" s="19"/>
      <c r="C1733" s="20"/>
      <c r="D1733" s="12"/>
      <c r="F1733" s="13"/>
      <c r="G1733" s="13"/>
    </row>
    <row r="1734" spans="1:7" s="2" customFormat="1" x14ac:dyDescent="0.25">
      <c r="A1734" s="9"/>
      <c r="B1734" s="19"/>
      <c r="C1734" s="20"/>
      <c r="D1734" s="12"/>
      <c r="F1734" s="13"/>
      <c r="G1734" s="13"/>
    </row>
    <row r="1735" spans="1:7" s="2" customFormat="1" x14ac:dyDescent="0.25">
      <c r="A1735" s="9"/>
      <c r="B1735" s="19"/>
      <c r="C1735" s="20"/>
      <c r="D1735" s="12"/>
      <c r="F1735" s="13"/>
      <c r="G1735" s="13"/>
    </row>
    <row r="1736" spans="1:7" s="2" customFormat="1" x14ac:dyDescent="0.25">
      <c r="A1736" s="9"/>
      <c r="B1736" s="19"/>
      <c r="C1736" s="20"/>
      <c r="D1736" s="12"/>
      <c r="F1736" s="13"/>
      <c r="G1736" s="13"/>
    </row>
    <row r="1737" spans="1:7" s="2" customFormat="1" x14ac:dyDescent="0.25">
      <c r="A1737" s="9"/>
      <c r="B1737" s="19"/>
      <c r="C1737" s="20"/>
      <c r="D1737" s="12"/>
      <c r="F1737" s="13"/>
      <c r="G1737" s="13"/>
    </row>
    <row r="1738" spans="1:7" s="2" customFormat="1" x14ac:dyDescent="0.25">
      <c r="A1738" s="9"/>
      <c r="B1738" s="19"/>
      <c r="C1738" s="20"/>
      <c r="D1738" s="12"/>
      <c r="F1738" s="13"/>
      <c r="G1738" s="13"/>
    </row>
    <row r="1739" spans="1:7" s="2" customFormat="1" x14ac:dyDescent="0.25">
      <c r="A1739" s="9"/>
      <c r="B1739" s="19"/>
      <c r="C1739" s="20"/>
      <c r="D1739" s="12"/>
      <c r="F1739" s="13"/>
      <c r="G1739" s="13"/>
    </row>
    <row r="1740" spans="1:7" s="2" customFormat="1" x14ac:dyDescent="0.25">
      <c r="A1740" s="9"/>
      <c r="B1740" s="19"/>
      <c r="C1740" s="20"/>
      <c r="D1740" s="12"/>
      <c r="F1740" s="13"/>
      <c r="G1740" s="13"/>
    </row>
    <row r="1741" spans="1:7" s="2" customFormat="1" x14ac:dyDescent="0.25">
      <c r="A1741" s="9"/>
      <c r="B1741" s="19"/>
      <c r="C1741" s="20"/>
      <c r="D1741" s="12"/>
      <c r="F1741" s="13"/>
      <c r="G1741" s="13"/>
    </row>
    <row r="1742" spans="1:7" s="2" customFormat="1" x14ac:dyDescent="0.25">
      <c r="A1742" s="9"/>
      <c r="B1742" s="19"/>
      <c r="C1742" s="20"/>
      <c r="D1742" s="12"/>
      <c r="F1742" s="13"/>
      <c r="G1742" s="13"/>
    </row>
    <row r="1743" spans="1:7" s="2" customFormat="1" x14ac:dyDescent="0.25">
      <c r="A1743" s="9"/>
      <c r="B1743" s="19"/>
      <c r="C1743" s="20"/>
      <c r="D1743" s="12"/>
      <c r="F1743" s="13"/>
      <c r="G1743" s="13"/>
    </row>
    <row r="1744" spans="1:7" s="2" customFormat="1" x14ac:dyDescent="0.25">
      <c r="A1744" s="9"/>
      <c r="B1744" s="19"/>
      <c r="C1744" s="20"/>
      <c r="D1744" s="12"/>
      <c r="F1744" s="13"/>
      <c r="G1744" s="13"/>
    </row>
    <row r="1745" spans="1:7" s="2" customFormat="1" x14ac:dyDescent="0.25">
      <c r="A1745" s="9"/>
      <c r="B1745" s="19"/>
      <c r="C1745" s="20"/>
      <c r="D1745" s="12"/>
      <c r="F1745" s="13"/>
      <c r="G1745" s="13"/>
    </row>
    <row r="1746" spans="1:7" s="2" customFormat="1" x14ac:dyDescent="0.25">
      <c r="A1746" s="9"/>
      <c r="B1746" s="19"/>
      <c r="C1746" s="20"/>
      <c r="D1746" s="12"/>
      <c r="F1746" s="13"/>
      <c r="G1746" s="13"/>
    </row>
    <row r="1747" spans="1:7" s="2" customFormat="1" x14ac:dyDescent="0.25">
      <c r="A1747" s="9"/>
      <c r="B1747" s="19"/>
      <c r="C1747" s="20"/>
      <c r="D1747" s="12"/>
      <c r="F1747" s="13"/>
      <c r="G1747" s="13"/>
    </row>
    <row r="1748" spans="1:7" s="2" customFormat="1" x14ac:dyDescent="0.25">
      <c r="A1748" s="9"/>
      <c r="B1748" s="19"/>
      <c r="C1748" s="20"/>
      <c r="D1748" s="12"/>
      <c r="F1748" s="13"/>
      <c r="G1748" s="13"/>
    </row>
    <row r="1749" spans="1:7" s="2" customFormat="1" x14ac:dyDescent="0.25">
      <c r="A1749" s="9"/>
      <c r="B1749" s="19"/>
      <c r="C1749" s="20"/>
      <c r="D1749" s="12"/>
      <c r="F1749" s="13"/>
      <c r="G1749" s="13"/>
    </row>
    <row r="1750" spans="1:7" s="2" customFormat="1" x14ac:dyDescent="0.25">
      <c r="A1750" s="9"/>
      <c r="B1750" s="19"/>
      <c r="C1750" s="20"/>
      <c r="D1750" s="12"/>
      <c r="F1750" s="13"/>
      <c r="G1750" s="13"/>
    </row>
    <row r="1751" spans="1:7" s="2" customFormat="1" x14ac:dyDescent="0.25">
      <c r="A1751" s="9"/>
      <c r="B1751" s="19"/>
      <c r="C1751" s="20"/>
      <c r="D1751" s="12"/>
      <c r="F1751" s="13"/>
      <c r="G1751" s="13"/>
    </row>
    <row r="1752" spans="1:7" s="2" customFormat="1" x14ac:dyDescent="0.25">
      <c r="A1752" s="9"/>
      <c r="B1752" s="19"/>
      <c r="C1752" s="20"/>
      <c r="D1752" s="12"/>
      <c r="F1752" s="13"/>
      <c r="G1752" s="13"/>
    </row>
    <row r="1753" spans="1:7" s="2" customFormat="1" x14ac:dyDescent="0.25">
      <c r="A1753" s="9"/>
      <c r="B1753" s="19"/>
      <c r="C1753" s="20"/>
      <c r="D1753" s="12"/>
      <c r="F1753" s="13"/>
      <c r="G1753" s="13"/>
    </row>
    <row r="1754" spans="1:7" s="2" customFormat="1" x14ac:dyDescent="0.25">
      <c r="A1754" s="9"/>
      <c r="B1754" s="19"/>
      <c r="C1754" s="20"/>
      <c r="D1754" s="12"/>
      <c r="F1754" s="13"/>
      <c r="G1754" s="13"/>
    </row>
    <row r="1755" spans="1:7" s="2" customFormat="1" x14ac:dyDescent="0.25">
      <c r="A1755" s="9"/>
      <c r="B1755" s="19"/>
      <c r="C1755" s="20"/>
      <c r="D1755" s="12"/>
      <c r="F1755" s="13"/>
      <c r="G1755" s="13"/>
    </row>
    <row r="1756" spans="1:7" s="2" customFormat="1" x14ac:dyDescent="0.25">
      <c r="A1756" s="9"/>
      <c r="B1756" s="19"/>
      <c r="C1756" s="20"/>
      <c r="D1756" s="12"/>
      <c r="F1756" s="13"/>
      <c r="G1756" s="13"/>
    </row>
    <row r="1757" spans="1:7" s="2" customFormat="1" x14ac:dyDescent="0.25">
      <c r="A1757" s="9"/>
      <c r="B1757" s="19"/>
      <c r="C1757" s="20"/>
      <c r="D1757" s="12"/>
      <c r="F1757" s="13"/>
      <c r="G1757" s="13"/>
    </row>
    <row r="1758" spans="1:7" s="2" customFormat="1" x14ac:dyDescent="0.25">
      <c r="A1758" s="9"/>
      <c r="B1758" s="19"/>
      <c r="C1758" s="20"/>
      <c r="D1758" s="12"/>
      <c r="F1758" s="13"/>
      <c r="G1758" s="13"/>
    </row>
    <row r="1759" spans="1:7" s="2" customFormat="1" x14ac:dyDescent="0.25">
      <c r="A1759" s="9"/>
      <c r="B1759" s="19"/>
      <c r="C1759" s="20"/>
      <c r="D1759" s="12"/>
      <c r="F1759" s="13"/>
      <c r="G1759" s="13"/>
    </row>
    <row r="1760" spans="1:7" s="2" customFormat="1" x14ac:dyDescent="0.25">
      <c r="A1760" s="9"/>
      <c r="B1760" s="19"/>
      <c r="C1760" s="20"/>
      <c r="D1760" s="12"/>
      <c r="F1760" s="13"/>
      <c r="G1760" s="13"/>
    </row>
    <row r="1761" spans="1:7" s="2" customFormat="1" x14ac:dyDescent="0.25">
      <c r="A1761" s="9"/>
      <c r="B1761" s="19"/>
      <c r="C1761" s="20"/>
      <c r="D1761" s="12"/>
      <c r="F1761" s="13"/>
      <c r="G1761" s="13"/>
    </row>
    <row r="1762" spans="1:7" s="2" customFormat="1" x14ac:dyDescent="0.25">
      <c r="A1762" s="9"/>
      <c r="B1762" s="19"/>
      <c r="C1762" s="20"/>
      <c r="D1762" s="12"/>
      <c r="F1762" s="13"/>
      <c r="G1762" s="13"/>
    </row>
    <row r="1763" spans="1:7" s="2" customFormat="1" x14ac:dyDescent="0.25">
      <c r="A1763" s="9"/>
      <c r="B1763" s="19"/>
      <c r="C1763" s="20"/>
      <c r="D1763" s="12"/>
      <c r="F1763" s="13"/>
      <c r="G1763" s="13"/>
    </row>
    <row r="1764" spans="1:7" s="2" customFormat="1" x14ac:dyDescent="0.25">
      <c r="A1764" s="9"/>
      <c r="B1764" s="19"/>
      <c r="C1764" s="20"/>
      <c r="D1764" s="12"/>
      <c r="F1764" s="13"/>
      <c r="G1764" s="13"/>
    </row>
    <row r="1765" spans="1:7" s="2" customFormat="1" x14ac:dyDescent="0.25">
      <c r="A1765" s="9"/>
      <c r="B1765" s="19"/>
      <c r="C1765" s="20"/>
      <c r="D1765" s="12"/>
      <c r="F1765" s="13"/>
      <c r="G1765" s="13"/>
    </row>
    <row r="1766" spans="1:7" s="2" customFormat="1" x14ac:dyDescent="0.25">
      <c r="A1766" s="9"/>
      <c r="B1766" s="19"/>
      <c r="C1766" s="20"/>
      <c r="D1766" s="12"/>
      <c r="F1766" s="13"/>
      <c r="G1766" s="13"/>
    </row>
    <row r="1767" spans="1:7" s="2" customFormat="1" x14ac:dyDescent="0.25">
      <c r="A1767" s="9"/>
      <c r="B1767" s="19"/>
      <c r="C1767" s="20"/>
      <c r="D1767" s="12"/>
      <c r="F1767" s="13"/>
      <c r="G1767" s="13"/>
    </row>
    <row r="1768" spans="1:7" s="2" customFormat="1" x14ac:dyDescent="0.25">
      <c r="A1768" s="9"/>
      <c r="B1768" s="19"/>
      <c r="C1768" s="20"/>
      <c r="D1768" s="12"/>
      <c r="F1768" s="13"/>
      <c r="G1768" s="13"/>
    </row>
    <row r="1769" spans="1:7" s="2" customFormat="1" x14ac:dyDescent="0.25">
      <c r="A1769" s="9"/>
      <c r="B1769" s="19"/>
      <c r="C1769" s="20"/>
      <c r="D1769" s="12"/>
      <c r="F1769" s="13"/>
      <c r="G1769" s="13"/>
    </row>
    <row r="1770" spans="1:7" s="2" customFormat="1" x14ac:dyDescent="0.25">
      <c r="A1770" s="9"/>
      <c r="B1770" s="19"/>
      <c r="C1770" s="20"/>
      <c r="D1770" s="12"/>
      <c r="F1770" s="13"/>
      <c r="G1770" s="13"/>
    </row>
    <row r="1771" spans="1:7" s="2" customFormat="1" x14ac:dyDescent="0.25">
      <c r="A1771" s="9"/>
      <c r="B1771" s="19"/>
      <c r="C1771" s="20"/>
      <c r="D1771" s="12"/>
      <c r="F1771" s="13"/>
      <c r="G1771" s="13"/>
    </row>
    <row r="1772" spans="1:7" s="2" customFormat="1" x14ac:dyDescent="0.25">
      <c r="A1772" s="9"/>
      <c r="B1772" s="19"/>
      <c r="C1772" s="20"/>
      <c r="D1772" s="12"/>
      <c r="F1772" s="13"/>
      <c r="G1772" s="13"/>
    </row>
    <row r="1773" spans="1:7" s="2" customFormat="1" x14ac:dyDescent="0.25">
      <c r="A1773" s="9"/>
      <c r="B1773" s="19"/>
      <c r="C1773" s="20"/>
      <c r="D1773" s="12"/>
      <c r="F1773" s="13"/>
      <c r="G1773" s="13"/>
    </row>
    <row r="1774" spans="1:7" s="2" customFormat="1" x14ac:dyDescent="0.25">
      <c r="A1774" s="9"/>
      <c r="B1774" s="19"/>
      <c r="C1774" s="20"/>
      <c r="D1774" s="12"/>
      <c r="F1774" s="13"/>
      <c r="G1774" s="13"/>
    </row>
    <row r="1775" spans="1:7" s="2" customFormat="1" x14ac:dyDescent="0.25">
      <c r="A1775" s="9"/>
      <c r="B1775" s="19"/>
      <c r="C1775" s="20"/>
      <c r="D1775" s="12"/>
      <c r="F1775" s="13"/>
      <c r="G1775" s="13"/>
    </row>
    <row r="1776" spans="1:7" s="2" customFormat="1" x14ac:dyDescent="0.25">
      <c r="A1776" s="9"/>
      <c r="B1776" s="19"/>
      <c r="C1776" s="20"/>
      <c r="D1776" s="12"/>
      <c r="F1776" s="13"/>
      <c r="G1776" s="13"/>
    </row>
    <row r="1777" spans="1:7" s="2" customFormat="1" x14ac:dyDescent="0.25">
      <c r="A1777" s="9"/>
      <c r="B1777" s="19"/>
      <c r="C1777" s="20"/>
      <c r="D1777" s="12"/>
      <c r="F1777" s="13"/>
      <c r="G1777" s="13"/>
    </row>
    <row r="1778" spans="1:7" s="2" customFormat="1" x14ac:dyDescent="0.25">
      <c r="A1778" s="9"/>
      <c r="B1778" s="19"/>
      <c r="C1778" s="20"/>
      <c r="D1778" s="12"/>
      <c r="F1778" s="13"/>
      <c r="G1778" s="13"/>
    </row>
    <row r="1779" spans="1:7" s="2" customFormat="1" x14ac:dyDescent="0.25">
      <c r="A1779" s="9"/>
      <c r="B1779" s="19"/>
      <c r="C1779" s="20"/>
      <c r="D1779" s="12"/>
      <c r="F1779" s="13"/>
      <c r="G1779" s="13"/>
    </row>
    <row r="1780" spans="1:7" s="2" customFormat="1" x14ac:dyDescent="0.25">
      <c r="A1780" s="9"/>
      <c r="B1780" s="19"/>
      <c r="C1780" s="20"/>
      <c r="D1780" s="12"/>
      <c r="F1780" s="13"/>
      <c r="G1780" s="13"/>
    </row>
    <row r="1781" spans="1:7" s="2" customFormat="1" x14ac:dyDescent="0.25">
      <c r="A1781" s="9"/>
      <c r="B1781" s="19"/>
      <c r="C1781" s="20"/>
      <c r="D1781" s="12"/>
      <c r="F1781" s="13"/>
      <c r="G1781" s="13"/>
    </row>
    <row r="1782" spans="1:7" s="2" customFormat="1" x14ac:dyDescent="0.25">
      <c r="A1782" s="9"/>
      <c r="B1782" s="19"/>
      <c r="C1782" s="20"/>
      <c r="D1782" s="12"/>
      <c r="F1782" s="13"/>
      <c r="G1782" s="13"/>
    </row>
    <row r="1783" spans="1:7" s="2" customFormat="1" x14ac:dyDescent="0.25">
      <c r="A1783" s="9"/>
      <c r="B1783" s="19"/>
      <c r="C1783" s="20"/>
      <c r="D1783" s="12"/>
      <c r="F1783" s="13"/>
      <c r="G1783" s="13"/>
    </row>
    <row r="1784" spans="1:7" s="2" customFormat="1" x14ac:dyDescent="0.25">
      <c r="A1784" s="9"/>
      <c r="B1784" s="19"/>
      <c r="C1784" s="20"/>
      <c r="D1784" s="12"/>
      <c r="F1784" s="13"/>
      <c r="G1784" s="13"/>
    </row>
    <row r="1785" spans="1:7" s="2" customFormat="1" x14ac:dyDescent="0.25">
      <c r="A1785" s="9"/>
      <c r="B1785" s="19"/>
      <c r="C1785" s="20"/>
      <c r="D1785" s="12"/>
      <c r="F1785" s="13"/>
      <c r="G1785" s="13"/>
    </row>
    <row r="1786" spans="1:7" s="2" customFormat="1" x14ac:dyDescent="0.25">
      <c r="A1786" s="9"/>
      <c r="B1786" s="19"/>
      <c r="C1786" s="20"/>
      <c r="D1786" s="12"/>
      <c r="F1786" s="13"/>
      <c r="G1786" s="13"/>
    </row>
    <row r="1787" spans="1:7" s="2" customFormat="1" x14ac:dyDescent="0.25">
      <c r="A1787" s="9"/>
      <c r="B1787" s="19"/>
      <c r="C1787" s="20"/>
      <c r="D1787" s="12"/>
      <c r="F1787" s="13"/>
      <c r="G1787" s="13"/>
    </row>
    <row r="1788" spans="1:7" s="2" customFormat="1" x14ac:dyDescent="0.25">
      <c r="A1788" s="9"/>
      <c r="B1788" s="19"/>
      <c r="C1788" s="20"/>
      <c r="D1788" s="12"/>
      <c r="F1788" s="13"/>
      <c r="G1788" s="13"/>
    </row>
    <row r="1789" spans="1:7" s="2" customFormat="1" x14ac:dyDescent="0.25">
      <c r="A1789" s="9"/>
      <c r="B1789" s="19"/>
      <c r="C1789" s="20"/>
      <c r="D1789" s="12"/>
      <c r="F1789" s="13"/>
      <c r="G1789" s="13"/>
    </row>
    <row r="1790" spans="1:7" s="2" customFormat="1" x14ac:dyDescent="0.25">
      <c r="A1790" s="9"/>
      <c r="B1790" s="19"/>
      <c r="C1790" s="20"/>
      <c r="D1790" s="12"/>
      <c r="F1790" s="13"/>
      <c r="G1790" s="13"/>
    </row>
    <row r="1791" spans="1:7" s="2" customFormat="1" x14ac:dyDescent="0.25">
      <c r="A1791" s="9"/>
      <c r="B1791" s="19"/>
      <c r="C1791" s="20"/>
      <c r="D1791" s="12"/>
      <c r="F1791" s="13"/>
      <c r="G1791" s="13"/>
    </row>
    <row r="1792" spans="1:7" s="2" customFormat="1" x14ac:dyDescent="0.25">
      <c r="A1792" s="9"/>
      <c r="B1792" s="19"/>
      <c r="C1792" s="20"/>
      <c r="D1792" s="12"/>
      <c r="F1792" s="13"/>
      <c r="G1792" s="13"/>
    </row>
    <row r="1793" spans="1:7" s="2" customFormat="1" x14ac:dyDescent="0.25">
      <c r="A1793" s="9"/>
      <c r="B1793" s="19"/>
      <c r="C1793" s="20"/>
      <c r="D1793" s="12"/>
      <c r="F1793" s="13"/>
      <c r="G1793" s="13"/>
    </row>
    <row r="1794" spans="1:7" s="2" customFormat="1" x14ac:dyDescent="0.25">
      <c r="A1794" s="9"/>
      <c r="B1794" s="19"/>
      <c r="C1794" s="20"/>
      <c r="D1794" s="12"/>
      <c r="F1794" s="13"/>
      <c r="G1794" s="13"/>
    </row>
    <row r="1795" spans="1:7" s="2" customFormat="1" x14ac:dyDescent="0.25">
      <c r="A1795" s="9"/>
      <c r="B1795" s="19"/>
      <c r="C1795" s="20"/>
      <c r="D1795" s="12"/>
      <c r="F1795" s="13"/>
      <c r="G1795" s="13"/>
    </row>
    <row r="1796" spans="1:7" s="2" customFormat="1" x14ac:dyDescent="0.25">
      <c r="A1796" s="9"/>
      <c r="B1796" s="19"/>
      <c r="C1796" s="20"/>
      <c r="D1796" s="12"/>
      <c r="F1796" s="13"/>
      <c r="G1796" s="13"/>
    </row>
    <row r="1797" spans="1:7" s="2" customFormat="1" x14ac:dyDescent="0.25">
      <c r="A1797" s="9"/>
      <c r="B1797" s="19"/>
      <c r="C1797" s="20"/>
      <c r="D1797" s="12"/>
      <c r="F1797" s="13"/>
      <c r="G1797" s="13"/>
    </row>
    <row r="1798" spans="1:7" s="2" customFormat="1" x14ac:dyDescent="0.25">
      <c r="A1798" s="9"/>
      <c r="B1798" s="19"/>
      <c r="C1798" s="20"/>
      <c r="D1798" s="12"/>
      <c r="F1798" s="13"/>
      <c r="G1798" s="13"/>
    </row>
    <row r="1799" spans="1:7" s="2" customFormat="1" x14ac:dyDescent="0.25">
      <c r="A1799" s="9"/>
      <c r="B1799" s="19"/>
      <c r="C1799" s="20"/>
      <c r="D1799" s="12"/>
      <c r="F1799" s="13"/>
      <c r="G1799" s="13"/>
    </row>
    <row r="1800" spans="1:7" s="2" customFormat="1" x14ac:dyDescent="0.25">
      <c r="A1800" s="9"/>
      <c r="B1800" s="19"/>
      <c r="C1800" s="20"/>
      <c r="D1800" s="12"/>
      <c r="F1800" s="13"/>
      <c r="G1800" s="13"/>
    </row>
    <row r="1801" spans="1:7" s="2" customFormat="1" x14ac:dyDescent="0.25">
      <c r="A1801" s="9"/>
      <c r="B1801" s="19"/>
      <c r="C1801" s="20"/>
      <c r="D1801" s="12"/>
      <c r="F1801" s="13"/>
      <c r="G1801" s="13"/>
    </row>
    <row r="1802" spans="1:7" s="2" customFormat="1" x14ac:dyDescent="0.25">
      <c r="A1802" s="9"/>
      <c r="B1802" s="19"/>
      <c r="C1802" s="20"/>
      <c r="D1802" s="12"/>
      <c r="F1802" s="13"/>
      <c r="G1802" s="13"/>
    </row>
    <row r="1803" spans="1:7" s="2" customFormat="1" x14ac:dyDescent="0.25">
      <c r="A1803" s="9"/>
      <c r="B1803" s="19"/>
      <c r="C1803" s="20"/>
      <c r="D1803" s="12"/>
      <c r="F1803" s="13"/>
      <c r="G1803" s="13"/>
    </row>
    <row r="1804" spans="1:7" s="2" customFormat="1" x14ac:dyDescent="0.25">
      <c r="A1804" s="9"/>
      <c r="B1804" s="19"/>
      <c r="C1804" s="20"/>
      <c r="D1804" s="12"/>
      <c r="F1804" s="13"/>
      <c r="G1804" s="13"/>
    </row>
    <row r="1805" spans="1:7" s="2" customFormat="1" x14ac:dyDescent="0.25">
      <c r="A1805" s="9"/>
      <c r="B1805" s="19"/>
      <c r="C1805" s="20"/>
      <c r="D1805" s="12"/>
      <c r="F1805" s="13"/>
      <c r="G1805" s="13"/>
    </row>
    <row r="1806" spans="1:7" s="2" customFormat="1" x14ac:dyDescent="0.25">
      <c r="A1806" s="9"/>
      <c r="B1806" s="19"/>
      <c r="C1806" s="20"/>
      <c r="D1806" s="12"/>
      <c r="F1806" s="13"/>
      <c r="G1806" s="13"/>
    </row>
    <row r="1807" spans="1:7" s="2" customFormat="1" x14ac:dyDescent="0.25">
      <c r="A1807" s="9"/>
      <c r="B1807" s="19"/>
      <c r="C1807" s="20"/>
      <c r="D1807" s="12"/>
      <c r="F1807" s="13"/>
      <c r="G1807" s="13"/>
    </row>
    <row r="1808" spans="1:7" s="2" customFormat="1" x14ac:dyDescent="0.25">
      <c r="A1808" s="9"/>
      <c r="B1808" s="19"/>
      <c r="C1808" s="20"/>
      <c r="D1808" s="12"/>
      <c r="F1808" s="13"/>
      <c r="G1808" s="13"/>
    </row>
    <row r="1809" spans="1:7" s="2" customFormat="1" x14ac:dyDescent="0.25">
      <c r="A1809" s="9"/>
      <c r="B1809" s="19"/>
      <c r="C1809" s="20"/>
      <c r="D1809" s="12"/>
      <c r="F1809" s="13"/>
      <c r="G1809" s="13"/>
    </row>
    <row r="1810" spans="1:7" s="2" customFormat="1" x14ac:dyDescent="0.25">
      <c r="A1810" s="9"/>
      <c r="B1810" s="19"/>
      <c r="C1810" s="20"/>
      <c r="D1810" s="12"/>
      <c r="F1810" s="13"/>
      <c r="G1810" s="13"/>
    </row>
    <row r="1811" spans="1:7" s="2" customFormat="1" x14ac:dyDescent="0.25">
      <c r="A1811" s="9"/>
      <c r="B1811" s="19"/>
      <c r="C1811" s="20"/>
      <c r="D1811" s="12"/>
      <c r="F1811" s="13"/>
      <c r="G1811" s="13"/>
    </row>
    <row r="1812" spans="1:7" s="2" customFormat="1" x14ac:dyDescent="0.25">
      <c r="A1812" s="9"/>
      <c r="B1812" s="19"/>
      <c r="C1812" s="20"/>
      <c r="D1812" s="12"/>
      <c r="F1812" s="13"/>
      <c r="G1812" s="13"/>
    </row>
    <row r="1813" spans="1:7" s="2" customFormat="1" x14ac:dyDescent="0.25">
      <c r="A1813" s="9"/>
      <c r="B1813" s="19"/>
      <c r="C1813" s="20"/>
      <c r="D1813" s="12"/>
      <c r="F1813" s="13"/>
      <c r="G1813" s="13"/>
    </row>
    <row r="1814" spans="1:7" s="2" customFormat="1" x14ac:dyDescent="0.25">
      <c r="A1814" s="9"/>
      <c r="B1814" s="19"/>
      <c r="C1814" s="20"/>
      <c r="D1814" s="12"/>
      <c r="F1814" s="13"/>
      <c r="G1814" s="13"/>
    </row>
    <row r="1815" spans="1:7" s="2" customFormat="1" x14ac:dyDescent="0.25">
      <c r="A1815" s="9"/>
      <c r="B1815" s="19"/>
      <c r="C1815" s="20"/>
      <c r="D1815" s="12"/>
      <c r="F1815" s="13"/>
      <c r="G1815" s="13"/>
    </row>
    <row r="1816" spans="1:7" s="2" customFormat="1" x14ac:dyDescent="0.25">
      <c r="A1816" s="9"/>
      <c r="B1816" s="19"/>
      <c r="C1816" s="20"/>
      <c r="D1816" s="12"/>
      <c r="F1816" s="13"/>
      <c r="G1816" s="13"/>
    </row>
    <row r="1817" spans="1:7" s="2" customFormat="1" x14ac:dyDescent="0.25">
      <c r="A1817" s="9"/>
      <c r="B1817" s="19"/>
      <c r="C1817" s="20"/>
      <c r="D1817" s="12"/>
      <c r="F1817" s="13"/>
      <c r="G1817" s="13"/>
    </row>
    <row r="1818" spans="1:7" s="2" customFormat="1" x14ac:dyDescent="0.25">
      <c r="A1818" s="9"/>
      <c r="B1818" s="19"/>
      <c r="C1818" s="20"/>
      <c r="D1818" s="12"/>
      <c r="F1818" s="13"/>
      <c r="G1818" s="13"/>
    </row>
    <row r="1819" spans="1:7" s="2" customFormat="1" x14ac:dyDescent="0.25">
      <c r="A1819" s="9"/>
      <c r="B1819" s="19"/>
      <c r="C1819" s="20"/>
      <c r="D1819" s="12"/>
      <c r="F1819" s="13"/>
      <c r="G1819" s="13"/>
    </row>
    <row r="1820" spans="1:7" s="2" customFormat="1" x14ac:dyDescent="0.25">
      <c r="A1820" s="9"/>
      <c r="B1820" s="19"/>
      <c r="C1820" s="20"/>
      <c r="D1820" s="12"/>
      <c r="F1820" s="13"/>
      <c r="G1820" s="13"/>
    </row>
    <row r="1821" spans="1:7" s="2" customFormat="1" x14ac:dyDescent="0.25">
      <c r="A1821" s="9"/>
      <c r="B1821" s="19"/>
      <c r="C1821" s="20"/>
      <c r="D1821" s="12"/>
      <c r="F1821" s="13"/>
      <c r="G1821" s="13"/>
    </row>
    <row r="1822" spans="1:7" s="2" customFormat="1" x14ac:dyDescent="0.25">
      <c r="A1822" s="9"/>
      <c r="B1822" s="19"/>
      <c r="C1822" s="20"/>
      <c r="D1822" s="12"/>
      <c r="F1822" s="13"/>
      <c r="G1822" s="13"/>
    </row>
    <row r="1823" spans="1:7" s="2" customFormat="1" x14ac:dyDescent="0.25">
      <c r="A1823" s="9"/>
      <c r="B1823" s="19"/>
      <c r="C1823" s="20"/>
      <c r="D1823" s="12"/>
      <c r="F1823" s="13"/>
      <c r="G1823" s="13"/>
    </row>
    <row r="1824" spans="1:7" s="2" customFormat="1" x14ac:dyDescent="0.25">
      <c r="A1824" s="9"/>
      <c r="B1824" s="19"/>
      <c r="C1824" s="20"/>
      <c r="D1824" s="12"/>
      <c r="F1824" s="13"/>
      <c r="G1824" s="13"/>
    </row>
    <row r="1825" spans="1:7" s="2" customFormat="1" x14ac:dyDescent="0.25">
      <c r="A1825" s="9"/>
      <c r="B1825" s="19"/>
      <c r="C1825" s="20"/>
      <c r="D1825" s="12"/>
      <c r="F1825" s="13"/>
      <c r="G1825" s="13"/>
    </row>
    <row r="1826" spans="1:7" s="2" customFormat="1" x14ac:dyDescent="0.25">
      <c r="A1826" s="9"/>
      <c r="B1826" s="19"/>
      <c r="C1826" s="20"/>
      <c r="D1826" s="12"/>
      <c r="F1826" s="13"/>
      <c r="G1826" s="13"/>
    </row>
    <row r="1827" spans="1:7" s="2" customFormat="1" x14ac:dyDescent="0.25">
      <c r="A1827" s="9"/>
      <c r="B1827" s="19"/>
      <c r="C1827" s="20"/>
      <c r="D1827" s="12"/>
      <c r="F1827" s="13"/>
      <c r="G1827" s="13"/>
    </row>
    <row r="1828" spans="1:7" s="2" customFormat="1" x14ac:dyDescent="0.25">
      <c r="A1828" s="9"/>
      <c r="B1828" s="19"/>
      <c r="C1828" s="20"/>
      <c r="D1828" s="12"/>
      <c r="F1828" s="13"/>
      <c r="G1828" s="13"/>
    </row>
    <row r="1829" spans="1:7" s="2" customFormat="1" x14ac:dyDescent="0.25">
      <c r="A1829" s="9"/>
      <c r="B1829" s="19"/>
      <c r="C1829" s="20"/>
      <c r="D1829" s="12"/>
      <c r="F1829" s="13"/>
      <c r="G1829" s="13"/>
    </row>
    <row r="1830" spans="1:7" s="2" customFormat="1" x14ac:dyDescent="0.25">
      <c r="A1830" s="9"/>
      <c r="B1830" s="19"/>
      <c r="C1830" s="20"/>
      <c r="D1830" s="12"/>
      <c r="F1830" s="13"/>
      <c r="G1830" s="13"/>
    </row>
    <row r="1831" spans="1:7" s="2" customFormat="1" x14ac:dyDescent="0.25">
      <c r="A1831" s="9"/>
      <c r="B1831" s="19"/>
      <c r="C1831" s="20"/>
      <c r="D1831" s="12"/>
      <c r="F1831" s="13"/>
      <c r="G1831" s="13"/>
    </row>
    <row r="1832" spans="1:7" s="2" customFormat="1" x14ac:dyDescent="0.25">
      <c r="A1832" s="9"/>
      <c r="B1832" s="19"/>
      <c r="C1832" s="20"/>
      <c r="D1832" s="12"/>
      <c r="F1832" s="13"/>
      <c r="G1832" s="13"/>
    </row>
    <row r="1833" spans="1:7" s="2" customFormat="1" x14ac:dyDescent="0.25">
      <c r="A1833" s="9"/>
      <c r="B1833" s="19"/>
      <c r="C1833" s="20"/>
      <c r="D1833" s="12"/>
      <c r="F1833" s="13"/>
      <c r="G1833" s="13"/>
    </row>
    <row r="1834" spans="1:7" s="2" customFormat="1" x14ac:dyDescent="0.25">
      <c r="A1834" s="9"/>
      <c r="B1834" s="19"/>
      <c r="C1834" s="20"/>
      <c r="D1834" s="12"/>
      <c r="F1834" s="13"/>
      <c r="G1834" s="13"/>
    </row>
    <row r="1835" spans="1:7" s="2" customFormat="1" x14ac:dyDescent="0.25">
      <c r="A1835" s="9"/>
      <c r="B1835" s="19"/>
      <c r="C1835" s="20"/>
      <c r="D1835" s="12"/>
      <c r="F1835" s="13"/>
      <c r="G1835" s="13"/>
    </row>
    <row r="1836" spans="1:7" s="2" customFormat="1" x14ac:dyDescent="0.25">
      <c r="A1836" s="9"/>
      <c r="B1836" s="19"/>
      <c r="C1836" s="20"/>
      <c r="D1836" s="12"/>
      <c r="F1836" s="13"/>
      <c r="G1836" s="13"/>
    </row>
    <row r="1837" spans="1:7" s="2" customFormat="1" x14ac:dyDescent="0.25">
      <c r="A1837" s="9"/>
      <c r="B1837" s="19"/>
      <c r="C1837" s="20"/>
      <c r="D1837" s="12"/>
      <c r="F1837" s="13"/>
      <c r="G1837" s="13"/>
    </row>
    <row r="1838" spans="1:7" s="2" customFormat="1" x14ac:dyDescent="0.25">
      <c r="A1838" s="9"/>
      <c r="B1838" s="19"/>
      <c r="C1838" s="20"/>
      <c r="D1838" s="12"/>
      <c r="F1838" s="13"/>
      <c r="G1838" s="13"/>
    </row>
    <row r="1839" spans="1:7" s="2" customFormat="1" x14ac:dyDescent="0.25">
      <c r="A1839" s="9"/>
      <c r="B1839" s="19"/>
      <c r="C1839" s="20"/>
      <c r="D1839" s="12"/>
      <c r="F1839" s="13"/>
      <c r="G1839" s="13"/>
    </row>
    <row r="1840" spans="1:7" s="2" customFormat="1" x14ac:dyDescent="0.25">
      <c r="A1840" s="9"/>
      <c r="B1840" s="19"/>
      <c r="C1840" s="20"/>
      <c r="D1840" s="12"/>
      <c r="F1840" s="13"/>
      <c r="G1840" s="13"/>
    </row>
    <row r="1841" spans="1:7" s="2" customFormat="1" x14ac:dyDescent="0.25">
      <c r="A1841" s="9"/>
      <c r="B1841" s="19"/>
      <c r="C1841" s="20"/>
      <c r="D1841" s="12"/>
      <c r="F1841" s="13"/>
      <c r="G1841" s="13"/>
    </row>
    <row r="1842" spans="1:7" s="2" customFormat="1" x14ac:dyDescent="0.25">
      <c r="A1842" s="9"/>
      <c r="B1842" s="19"/>
      <c r="C1842" s="20"/>
      <c r="D1842" s="12"/>
      <c r="F1842" s="13"/>
      <c r="G1842" s="13"/>
    </row>
    <row r="1843" spans="1:7" s="2" customFormat="1" x14ac:dyDescent="0.25">
      <c r="A1843" s="9"/>
      <c r="B1843" s="19"/>
      <c r="C1843" s="20"/>
      <c r="D1843" s="12"/>
      <c r="F1843" s="13"/>
      <c r="G1843" s="13"/>
    </row>
    <row r="1844" spans="1:7" s="2" customFormat="1" x14ac:dyDescent="0.25">
      <c r="A1844" s="9"/>
      <c r="B1844" s="19"/>
      <c r="C1844" s="20"/>
      <c r="D1844" s="12"/>
      <c r="F1844" s="13"/>
      <c r="G1844" s="13"/>
    </row>
    <row r="1845" spans="1:7" s="2" customFormat="1" x14ac:dyDescent="0.25">
      <c r="A1845" s="9"/>
      <c r="B1845" s="19"/>
      <c r="C1845" s="20"/>
      <c r="D1845" s="12"/>
      <c r="F1845" s="13"/>
      <c r="G1845" s="13"/>
    </row>
    <row r="1846" spans="1:7" s="2" customFormat="1" x14ac:dyDescent="0.25">
      <c r="A1846" s="9"/>
      <c r="B1846" s="19"/>
      <c r="C1846" s="20"/>
      <c r="D1846" s="12"/>
      <c r="F1846" s="13"/>
      <c r="G1846" s="13"/>
    </row>
    <row r="1847" spans="1:7" s="2" customFormat="1" x14ac:dyDescent="0.25">
      <c r="A1847" s="9"/>
      <c r="B1847" s="19"/>
      <c r="C1847" s="20"/>
      <c r="D1847" s="12"/>
      <c r="F1847" s="13"/>
      <c r="G1847" s="13"/>
    </row>
    <row r="1848" spans="1:7" s="2" customFormat="1" x14ac:dyDescent="0.25">
      <c r="A1848" s="9"/>
      <c r="B1848" s="19"/>
      <c r="C1848" s="20"/>
      <c r="D1848" s="12"/>
      <c r="F1848" s="13"/>
      <c r="G1848" s="13"/>
    </row>
    <row r="1849" spans="1:7" s="2" customFormat="1" x14ac:dyDescent="0.25">
      <c r="A1849" s="9"/>
      <c r="B1849" s="19"/>
      <c r="C1849" s="20"/>
      <c r="D1849" s="12"/>
      <c r="F1849" s="13"/>
      <c r="G1849" s="13"/>
    </row>
    <row r="1850" spans="1:7" s="2" customFormat="1" x14ac:dyDescent="0.25">
      <c r="A1850" s="9"/>
      <c r="B1850" s="19"/>
      <c r="C1850" s="20"/>
      <c r="D1850" s="12"/>
      <c r="F1850" s="13"/>
      <c r="G1850" s="13"/>
    </row>
    <row r="1851" spans="1:7" s="2" customFormat="1" x14ac:dyDescent="0.25">
      <c r="A1851" s="9"/>
      <c r="B1851" s="19"/>
      <c r="C1851" s="20"/>
      <c r="D1851" s="12"/>
      <c r="F1851" s="13"/>
      <c r="G1851" s="13"/>
    </row>
    <row r="1852" spans="1:7" s="2" customFormat="1" x14ac:dyDescent="0.25">
      <c r="A1852" s="9"/>
      <c r="B1852" s="19"/>
      <c r="C1852" s="20"/>
      <c r="D1852" s="12"/>
      <c r="F1852" s="13"/>
      <c r="G1852" s="13"/>
    </row>
    <row r="1853" spans="1:7" s="2" customFormat="1" x14ac:dyDescent="0.25">
      <c r="A1853" s="9"/>
      <c r="B1853" s="19"/>
      <c r="C1853" s="20"/>
      <c r="D1853" s="12"/>
      <c r="F1853" s="13"/>
      <c r="G1853" s="13"/>
    </row>
    <row r="1854" spans="1:7" s="2" customFormat="1" x14ac:dyDescent="0.25">
      <c r="A1854" s="9"/>
      <c r="B1854" s="19"/>
      <c r="C1854" s="20"/>
      <c r="D1854" s="12"/>
      <c r="F1854" s="13"/>
      <c r="G1854" s="13"/>
    </row>
    <row r="1855" spans="1:7" s="2" customFormat="1" x14ac:dyDescent="0.25">
      <c r="A1855" s="9"/>
      <c r="B1855" s="19"/>
      <c r="C1855" s="20"/>
      <c r="D1855" s="12"/>
      <c r="F1855" s="13"/>
      <c r="G1855" s="13"/>
    </row>
    <row r="1856" spans="1:7" s="2" customFormat="1" x14ac:dyDescent="0.25">
      <c r="A1856" s="9"/>
      <c r="B1856" s="19"/>
      <c r="C1856" s="20"/>
      <c r="D1856" s="12"/>
      <c r="F1856" s="13"/>
      <c r="G1856" s="13"/>
    </row>
    <row r="1857" spans="1:7" s="2" customFormat="1" x14ac:dyDescent="0.25">
      <c r="A1857" s="9"/>
      <c r="B1857" s="19"/>
      <c r="C1857" s="20"/>
      <c r="D1857" s="12"/>
      <c r="F1857" s="13"/>
      <c r="G1857" s="13"/>
    </row>
    <row r="1858" spans="1:7" s="2" customFormat="1" x14ac:dyDescent="0.25">
      <c r="A1858" s="9"/>
      <c r="B1858" s="19"/>
      <c r="C1858" s="20"/>
      <c r="D1858" s="12"/>
      <c r="F1858" s="13"/>
      <c r="G1858" s="13"/>
    </row>
    <row r="1859" spans="1:7" s="2" customFormat="1" x14ac:dyDescent="0.25">
      <c r="A1859" s="9"/>
      <c r="B1859" s="19"/>
      <c r="C1859" s="20"/>
      <c r="D1859" s="12"/>
      <c r="F1859" s="13"/>
      <c r="G1859" s="13"/>
    </row>
    <row r="1860" spans="1:7" s="2" customFormat="1" x14ac:dyDescent="0.25">
      <c r="A1860" s="9"/>
      <c r="B1860" s="19"/>
      <c r="C1860" s="20"/>
      <c r="D1860" s="12"/>
      <c r="F1860" s="13"/>
      <c r="G1860" s="13"/>
    </row>
    <row r="1861" spans="1:7" s="2" customFormat="1" x14ac:dyDescent="0.25">
      <c r="A1861" s="9"/>
      <c r="B1861" s="19"/>
      <c r="C1861" s="20"/>
      <c r="D1861" s="12"/>
      <c r="F1861" s="13"/>
      <c r="G1861" s="13"/>
    </row>
    <row r="1862" spans="1:7" s="2" customFormat="1" x14ac:dyDescent="0.25">
      <c r="A1862" s="9"/>
      <c r="B1862" s="19"/>
      <c r="C1862" s="20"/>
      <c r="D1862" s="12"/>
      <c r="F1862" s="13"/>
      <c r="G1862" s="13"/>
    </row>
    <row r="1863" spans="1:7" s="2" customFormat="1" x14ac:dyDescent="0.25">
      <c r="A1863" s="9"/>
      <c r="B1863" s="19"/>
      <c r="C1863" s="20"/>
      <c r="D1863" s="12"/>
      <c r="F1863" s="13"/>
      <c r="G1863" s="13"/>
    </row>
    <row r="1864" spans="1:7" s="2" customFormat="1" x14ac:dyDescent="0.25">
      <c r="A1864" s="9"/>
      <c r="B1864" s="19"/>
      <c r="C1864" s="20"/>
      <c r="D1864" s="12"/>
      <c r="F1864" s="13"/>
      <c r="G1864" s="13"/>
    </row>
    <row r="1865" spans="1:7" s="2" customFormat="1" x14ac:dyDescent="0.25">
      <c r="A1865" s="9"/>
      <c r="B1865" s="19"/>
      <c r="C1865" s="20"/>
      <c r="D1865" s="12"/>
      <c r="F1865" s="13"/>
      <c r="G1865" s="13"/>
    </row>
    <row r="1866" spans="1:7" s="2" customFormat="1" x14ac:dyDescent="0.25">
      <c r="A1866" s="9"/>
      <c r="B1866" s="19"/>
      <c r="C1866" s="20"/>
      <c r="D1866" s="12"/>
      <c r="F1866" s="13"/>
      <c r="G1866" s="13"/>
    </row>
    <row r="1867" spans="1:7" s="2" customFormat="1" x14ac:dyDescent="0.25">
      <c r="A1867" s="9"/>
      <c r="B1867" s="19"/>
      <c r="C1867" s="20"/>
      <c r="D1867" s="12"/>
      <c r="F1867" s="13"/>
      <c r="G1867" s="13"/>
    </row>
    <row r="1868" spans="1:7" s="2" customFormat="1" x14ac:dyDescent="0.25">
      <c r="A1868" s="9"/>
      <c r="B1868" s="19"/>
      <c r="C1868" s="20"/>
      <c r="D1868" s="12"/>
      <c r="F1868" s="13"/>
      <c r="G1868" s="13"/>
    </row>
    <row r="1869" spans="1:7" s="2" customFormat="1" x14ac:dyDescent="0.25">
      <c r="A1869" s="9"/>
      <c r="B1869" s="19"/>
      <c r="C1869" s="20"/>
      <c r="D1869" s="12"/>
      <c r="F1869" s="13"/>
      <c r="G1869" s="13"/>
    </row>
    <row r="1870" spans="1:7" s="2" customFormat="1" x14ac:dyDescent="0.25">
      <c r="A1870" s="9"/>
      <c r="B1870" s="19"/>
      <c r="C1870" s="20"/>
      <c r="D1870" s="12"/>
      <c r="F1870" s="13"/>
      <c r="G1870" s="13"/>
    </row>
    <row r="1871" spans="1:7" s="2" customFormat="1" x14ac:dyDescent="0.25">
      <c r="A1871" s="9"/>
      <c r="B1871" s="19"/>
      <c r="C1871" s="20"/>
      <c r="D1871" s="12"/>
      <c r="F1871" s="13"/>
      <c r="G1871" s="13"/>
    </row>
    <row r="1872" spans="1:7" s="2" customFormat="1" x14ac:dyDescent="0.25">
      <c r="A1872" s="9"/>
      <c r="B1872" s="19"/>
      <c r="C1872" s="20"/>
      <c r="D1872" s="12"/>
      <c r="F1872" s="13"/>
      <c r="G1872" s="13"/>
    </row>
    <row r="1873" spans="1:7" s="2" customFormat="1" x14ac:dyDescent="0.25">
      <c r="A1873" s="9"/>
      <c r="B1873" s="19"/>
      <c r="C1873" s="20"/>
      <c r="D1873" s="12"/>
      <c r="F1873" s="13"/>
      <c r="G1873" s="13"/>
    </row>
    <row r="1874" spans="1:7" s="2" customFormat="1" x14ac:dyDescent="0.25">
      <c r="A1874" s="9"/>
      <c r="B1874" s="19"/>
      <c r="C1874" s="20"/>
      <c r="D1874" s="12"/>
      <c r="F1874" s="13"/>
      <c r="G1874" s="13"/>
    </row>
    <row r="1875" spans="1:7" s="2" customFormat="1" x14ac:dyDescent="0.25">
      <c r="A1875" s="9"/>
      <c r="B1875" s="19"/>
      <c r="C1875" s="20"/>
      <c r="D1875" s="12"/>
      <c r="F1875" s="13"/>
      <c r="G1875" s="13"/>
    </row>
    <row r="1876" spans="1:7" s="2" customFormat="1" x14ac:dyDescent="0.25">
      <c r="A1876" s="9"/>
      <c r="B1876" s="19"/>
      <c r="C1876" s="20"/>
      <c r="D1876" s="12"/>
      <c r="F1876" s="13"/>
      <c r="G1876" s="13"/>
    </row>
    <row r="1877" spans="1:7" s="2" customFormat="1" x14ac:dyDescent="0.25">
      <c r="A1877" s="9"/>
      <c r="B1877" s="19"/>
      <c r="C1877" s="20"/>
      <c r="D1877" s="12"/>
      <c r="F1877" s="13"/>
      <c r="G1877" s="13"/>
    </row>
    <row r="1878" spans="1:7" s="2" customFormat="1" x14ac:dyDescent="0.25">
      <c r="A1878" s="9"/>
      <c r="B1878" s="19"/>
      <c r="C1878" s="20"/>
      <c r="D1878" s="12"/>
      <c r="F1878" s="13"/>
      <c r="G1878" s="13"/>
    </row>
    <row r="1879" spans="1:7" s="2" customFormat="1" x14ac:dyDescent="0.25">
      <c r="A1879" s="9"/>
      <c r="B1879" s="19"/>
      <c r="C1879" s="20"/>
      <c r="D1879" s="12"/>
      <c r="F1879" s="13"/>
      <c r="G1879" s="13"/>
    </row>
    <row r="1880" spans="1:7" s="2" customFormat="1" x14ac:dyDescent="0.25">
      <c r="A1880" s="9"/>
      <c r="B1880" s="19"/>
      <c r="C1880" s="20"/>
      <c r="D1880" s="12"/>
      <c r="F1880" s="13"/>
      <c r="G1880" s="13"/>
    </row>
    <row r="1881" spans="1:7" s="2" customFormat="1" x14ac:dyDescent="0.25">
      <c r="A1881" s="9"/>
      <c r="B1881" s="19"/>
      <c r="C1881" s="20"/>
      <c r="D1881" s="12"/>
      <c r="F1881" s="13"/>
      <c r="G1881" s="13"/>
    </row>
    <row r="1882" spans="1:7" s="2" customFormat="1" x14ac:dyDescent="0.25">
      <c r="A1882" s="9"/>
      <c r="B1882" s="19"/>
      <c r="C1882" s="20"/>
      <c r="D1882" s="12"/>
      <c r="F1882" s="13"/>
      <c r="G1882" s="13"/>
    </row>
    <row r="1883" spans="1:7" s="2" customFormat="1" x14ac:dyDescent="0.25">
      <c r="A1883" s="9"/>
      <c r="B1883" s="19"/>
      <c r="C1883" s="20"/>
      <c r="D1883" s="12"/>
      <c r="F1883" s="13"/>
      <c r="G1883" s="13"/>
    </row>
    <row r="1884" spans="1:7" s="2" customFormat="1" x14ac:dyDescent="0.25">
      <c r="A1884" s="9"/>
      <c r="B1884" s="19"/>
      <c r="C1884" s="20"/>
      <c r="D1884" s="12"/>
      <c r="F1884" s="13"/>
      <c r="G1884" s="13"/>
    </row>
    <row r="1885" spans="1:7" s="2" customFormat="1" x14ac:dyDescent="0.25">
      <c r="A1885" s="9"/>
      <c r="B1885" s="19"/>
      <c r="C1885" s="20"/>
      <c r="D1885" s="12"/>
      <c r="F1885" s="13"/>
      <c r="G1885" s="13"/>
    </row>
    <row r="1886" spans="1:7" s="2" customFormat="1" x14ac:dyDescent="0.25">
      <c r="A1886" s="9"/>
      <c r="B1886" s="19"/>
      <c r="C1886" s="20"/>
      <c r="D1886" s="12"/>
      <c r="F1886" s="13"/>
      <c r="G1886" s="13"/>
    </row>
    <row r="1887" spans="1:7" s="2" customFormat="1" x14ac:dyDescent="0.25">
      <c r="A1887" s="9"/>
      <c r="B1887" s="19"/>
      <c r="C1887" s="20"/>
      <c r="D1887" s="12"/>
      <c r="F1887" s="13"/>
      <c r="G1887" s="13"/>
    </row>
    <row r="1888" spans="1:7" s="2" customFormat="1" x14ac:dyDescent="0.25">
      <c r="A1888" s="9"/>
      <c r="B1888" s="19"/>
      <c r="C1888" s="20"/>
      <c r="D1888" s="12"/>
      <c r="F1888" s="13"/>
      <c r="G1888" s="13"/>
    </row>
    <row r="1889" spans="1:7" s="2" customFormat="1" x14ac:dyDescent="0.25">
      <c r="A1889" s="9"/>
      <c r="B1889" s="19"/>
      <c r="C1889" s="20"/>
      <c r="D1889" s="12"/>
      <c r="F1889" s="13"/>
      <c r="G1889" s="13"/>
    </row>
    <row r="1890" spans="1:7" s="2" customFormat="1" x14ac:dyDescent="0.25">
      <c r="A1890" s="9"/>
      <c r="B1890" s="19"/>
      <c r="C1890" s="20"/>
      <c r="D1890" s="12"/>
      <c r="F1890" s="13"/>
      <c r="G1890" s="13"/>
    </row>
    <row r="1891" spans="1:7" s="2" customFormat="1" x14ac:dyDescent="0.25">
      <c r="A1891" s="9"/>
      <c r="B1891" s="19"/>
      <c r="C1891" s="20"/>
      <c r="D1891" s="12"/>
      <c r="F1891" s="13"/>
      <c r="G1891" s="13"/>
    </row>
    <row r="1892" spans="1:7" s="2" customFormat="1" x14ac:dyDescent="0.25">
      <c r="A1892" s="9"/>
      <c r="B1892" s="19"/>
      <c r="C1892" s="20"/>
      <c r="D1892" s="12"/>
      <c r="F1892" s="13"/>
      <c r="G1892" s="13"/>
    </row>
    <row r="1893" spans="1:7" s="2" customFormat="1" x14ac:dyDescent="0.25">
      <c r="A1893" s="9"/>
      <c r="B1893" s="19"/>
      <c r="C1893" s="20"/>
      <c r="D1893" s="12"/>
      <c r="F1893" s="13"/>
      <c r="G1893" s="13"/>
    </row>
    <row r="1894" spans="1:7" s="2" customFormat="1" x14ac:dyDescent="0.25">
      <c r="A1894" s="9"/>
      <c r="B1894" s="19"/>
      <c r="C1894" s="20"/>
      <c r="D1894" s="12"/>
      <c r="F1894" s="13"/>
      <c r="G1894" s="13"/>
    </row>
    <row r="1895" spans="1:7" s="2" customFormat="1" x14ac:dyDescent="0.25">
      <c r="A1895" s="9"/>
      <c r="B1895" s="19"/>
      <c r="C1895" s="20"/>
      <c r="D1895" s="12"/>
      <c r="F1895" s="13"/>
      <c r="G1895" s="13"/>
    </row>
    <row r="1896" spans="1:7" s="2" customFormat="1" x14ac:dyDescent="0.25">
      <c r="A1896" s="9"/>
      <c r="B1896" s="19"/>
      <c r="C1896" s="20"/>
      <c r="D1896" s="12"/>
      <c r="F1896" s="13"/>
      <c r="G1896" s="13"/>
    </row>
    <row r="1897" spans="1:7" s="2" customFormat="1" x14ac:dyDescent="0.25">
      <c r="A1897" s="9"/>
      <c r="B1897" s="19"/>
      <c r="C1897" s="20"/>
      <c r="D1897" s="12"/>
      <c r="F1897" s="13"/>
      <c r="G1897" s="13"/>
    </row>
    <row r="1898" spans="1:7" s="2" customFormat="1" x14ac:dyDescent="0.25">
      <c r="A1898" s="9"/>
      <c r="B1898" s="19"/>
      <c r="C1898" s="20"/>
      <c r="D1898" s="12"/>
      <c r="F1898" s="13"/>
      <c r="G1898" s="13"/>
    </row>
    <row r="1899" spans="1:7" s="2" customFormat="1" x14ac:dyDescent="0.25">
      <c r="A1899" s="9"/>
      <c r="B1899" s="19"/>
      <c r="C1899" s="20"/>
      <c r="D1899" s="12"/>
      <c r="F1899" s="13"/>
      <c r="G1899" s="13"/>
    </row>
    <row r="1900" spans="1:7" s="2" customFormat="1" x14ac:dyDescent="0.25">
      <c r="A1900" s="9"/>
      <c r="B1900" s="19"/>
      <c r="C1900" s="20"/>
      <c r="D1900" s="12"/>
      <c r="F1900" s="13"/>
      <c r="G1900" s="13"/>
    </row>
    <row r="1901" spans="1:7" s="2" customFormat="1" x14ac:dyDescent="0.25">
      <c r="A1901" s="9"/>
      <c r="B1901" s="19"/>
      <c r="C1901" s="20"/>
      <c r="D1901" s="12"/>
      <c r="F1901" s="13"/>
      <c r="G1901" s="13"/>
    </row>
    <row r="1902" spans="1:7" s="2" customFormat="1" x14ac:dyDescent="0.25">
      <c r="A1902" s="9"/>
      <c r="B1902" s="19"/>
      <c r="C1902" s="20"/>
      <c r="D1902" s="12"/>
      <c r="F1902" s="13"/>
      <c r="G1902" s="13"/>
    </row>
    <row r="1903" spans="1:7" s="2" customFormat="1" x14ac:dyDescent="0.25">
      <c r="A1903" s="9"/>
      <c r="B1903" s="19"/>
      <c r="C1903" s="20"/>
      <c r="D1903" s="12"/>
      <c r="F1903" s="13"/>
      <c r="G1903" s="13"/>
    </row>
    <row r="1904" spans="1:7" s="2" customFormat="1" x14ac:dyDescent="0.25">
      <c r="A1904" s="9"/>
      <c r="B1904" s="19"/>
      <c r="C1904" s="20"/>
      <c r="D1904" s="12"/>
      <c r="F1904" s="13"/>
      <c r="G1904" s="13"/>
    </row>
    <row r="1905" spans="1:7" s="2" customFormat="1" x14ac:dyDescent="0.25">
      <c r="A1905" s="9"/>
      <c r="B1905" s="19"/>
      <c r="C1905" s="20"/>
      <c r="D1905" s="12"/>
      <c r="F1905" s="13"/>
      <c r="G1905" s="13"/>
    </row>
    <row r="1906" spans="1:7" s="2" customFormat="1" x14ac:dyDescent="0.25">
      <c r="A1906" s="9"/>
      <c r="B1906" s="19"/>
      <c r="C1906" s="20"/>
      <c r="D1906" s="12"/>
      <c r="F1906" s="13"/>
      <c r="G1906" s="13"/>
    </row>
    <row r="1907" spans="1:7" s="2" customFormat="1" x14ac:dyDescent="0.25">
      <c r="A1907" s="9"/>
      <c r="B1907" s="19"/>
      <c r="C1907" s="20"/>
      <c r="D1907" s="12"/>
      <c r="F1907" s="13"/>
      <c r="G1907" s="13"/>
    </row>
    <row r="1908" spans="1:7" s="2" customFormat="1" x14ac:dyDescent="0.25">
      <c r="A1908" s="9"/>
      <c r="B1908" s="19"/>
      <c r="C1908" s="20"/>
      <c r="D1908" s="12"/>
      <c r="F1908" s="13"/>
      <c r="G1908" s="13"/>
    </row>
    <row r="1909" spans="1:7" s="2" customFormat="1" x14ac:dyDescent="0.25">
      <c r="A1909" s="9"/>
      <c r="B1909" s="19"/>
      <c r="C1909" s="20"/>
      <c r="D1909" s="12"/>
      <c r="F1909" s="13"/>
      <c r="G1909" s="13"/>
    </row>
    <row r="1910" spans="1:7" s="2" customFormat="1" x14ac:dyDescent="0.25">
      <c r="A1910" s="9"/>
      <c r="B1910" s="19"/>
      <c r="C1910" s="20"/>
      <c r="D1910" s="12"/>
      <c r="F1910" s="13"/>
      <c r="G1910" s="13"/>
    </row>
    <row r="1911" spans="1:7" s="2" customFormat="1" x14ac:dyDescent="0.25">
      <c r="A1911" s="9"/>
      <c r="B1911" s="19"/>
      <c r="C1911" s="20"/>
      <c r="D1911" s="12"/>
      <c r="F1911" s="13"/>
      <c r="G1911" s="13"/>
    </row>
    <row r="1912" spans="1:7" s="2" customFormat="1" x14ac:dyDescent="0.25">
      <c r="A1912" s="9"/>
      <c r="B1912" s="19"/>
      <c r="C1912" s="20"/>
      <c r="D1912" s="12"/>
      <c r="F1912" s="13"/>
      <c r="G1912" s="13"/>
    </row>
    <row r="1913" spans="1:7" s="2" customFormat="1" x14ac:dyDescent="0.25">
      <c r="A1913" s="9"/>
      <c r="B1913" s="19"/>
      <c r="C1913" s="20"/>
      <c r="D1913" s="12"/>
      <c r="F1913" s="13"/>
      <c r="G1913" s="13"/>
    </row>
    <row r="1914" spans="1:7" s="2" customFormat="1" x14ac:dyDescent="0.25">
      <c r="A1914" s="9"/>
      <c r="B1914" s="19"/>
      <c r="C1914" s="20"/>
      <c r="D1914" s="12"/>
      <c r="F1914" s="13"/>
      <c r="G1914" s="13"/>
    </row>
    <row r="1915" spans="1:7" s="2" customFormat="1" x14ac:dyDescent="0.25">
      <c r="A1915" s="9"/>
      <c r="B1915" s="19"/>
      <c r="C1915" s="20"/>
      <c r="D1915" s="12"/>
      <c r="F1915" s="13"/>
      <c r="G1915" s="13"/>
    </row>
    <row r="1916" spans="1:7" s="2" customFormat="1" x14ac:dyDescent="0.25">
      <c r="A1916" s="9"/>
      <c r="B1916" s="19"/>
      <c r="C1916" s="20"/>
      <c r="D1916" s="12"/>
      <c r="F1916" s="13"/>
      <c r="G1916" s="13"/>
    </row>
    <row r="1917" spans="1:7" s="2" customFormat="1" x14ac:dyDescent="0.25">
      <c r="A1917" s="9"/>
      <c r="B1917" s="19"/>
      <c r="C1917" s="20"/>
      <c r="D1917" s="12"/>
      <c r="F1917" s="13"/>
      <c r="G1917" s="13"/>
    </row>
    <row r="1918" spans="1:7" s="2" customFormat="1" x14ac:dyDescent="0.25">
      <c r="A1918" s="9"/>
      <c r="B1918" s="19"/>
      <c r="C1918" s="20"/>
      <c r="D1918" s="12"/>
      <c r="F1918" s="13"/>
      <c r="G1918" s="13"/>
    </row>
    <row r="1919" spans="1:7" s="2" customFormat="1" x14ac:dyDescent="0.25">
      <c r="A1919" s="9"/>
      <c r="B1919" s="19"/>
      <c r="C1919" s="20"/>
      <c r="D1919" s="12"/>
      <c r="F1919" s="13"/>
      <c r="G1919" s="13"/>
    </row>
    <row r="1920" spans="1:7" s="2" customFormat="1" x14ac:dyDescent="0.25">
      <c r="A1920" s="9"/>
      <c r="B1920" s="19"/>
      <c r="C1920" s="20"/>
      <c r="D1920" s="12"/>
      <c r="F1920" s="13"/>
      <c r="G1920" s="13"/>
    </row>
    <row r="1921" spans="1:7" s="2" customFormat="1" x14ac:dyDescent="0.25">
      <c r="A1921" s="9"/>
      <c r="B1921" s="19"/>
      <c r="C1921" s="20"/>
      <c r="D1921" s="12"/>
      <c r="F1921" s="13"/>
      <c r="G1921" s="13"/>
    </row>
    <row r="1922" spans="1:7" s="2" customFormat="1" x14ac:dyDescent="0.25">
      <c r="A1922" s="9"/>
      <c r="B1922" s="19"/>
      <c r="C1922" s="20"/>
      <c r="D1922" s="12"/>
      <c r="F1922" s="13"/>
      <c r="G1922" s="13"/>
    </row>
    <row r="1923" spans="1:7" s="2" customFormat="1" x14ac:dyDescent="0.25">
      <c r="A1923" s="9"/>
      <c r="B1923" s="19"/>
      <c r="C1923" s="20"/>
      <c r="D1923" s="12"/>
      <c r="F1923" s="13"/>
      <c r="G1923" s="13"/>
    </row>
    <row r="1924" spans="1:7" s="2" customFormat="1" x14ac:dyDescent="0.25">
      <c r="A1924" s="9"/>
      <c r="B1924" s="19"/>
      <c r="C1924" s="20"/>
      <c r="D1924" s="12"/>
      <c r="F1924" s="13"/>
      <c r="G1924" s="13"/>
    </row>
    <row r="1925" spans="1:7" s="2" customFormat="1" x14ac:dyDescent="0.25">
      <c r="A1925" s="9"/>
      <c r="B1925" s="19"/>
      <c r="C1925" s="20"/>
      <c r="D1925" s="12"/>
      <c r="F1925" s="13"/>
      <c r="G1925" s="13"/>
    </row>
    <row r="1926" spans="1:7" s="2" customFormat="1" x14ac:dyDescent="0.25">
      <c r="A1926" s="9"/>
      <c r="B1926" s="19"/>
      <c r="C1926" s="20"/>
      <c r="D1926" s="12"/>
      <c r="F1926" s="13"/>
      <c r="G1926" s="13"/>
    </row>
    <row r="1927" spans="1:7" s="2" customFormat="1" x14ac:dyDescent="0.25">
      <c r="A1927" s="9"/>
      <c r="B1927" s="19"/>
      <c r="C1927" s="20"/>
      <c r="D1927" s="12"/>
      <c r="F1927" s="13"/>
      <c r="G1927" s="13"/>
    </row>
    <row r="1928" spans="1:7" s="2" customFormat="1" x14ac:dyDescent="0.25">
      <c r="A1928" s="9"/>
      <c r="B1928" s="19"/>
      <c r="C1928" s="20"/>
      <c r="D1928" s="12"/>
      <c r="F1928" s="13"/>
      <c r="G1928" s="13"/>
    </row>
    <row r="1929" spans="1:7" s="2" customFormat="1" x14ac:dyDescent="0.25">
      <c r="A1929" s="9"/>
      <c r="B1929" s="19"/>
      <c r="C1929" s="20"/>
      <c r="D1929" s="12"/>
      <c r="F1929" s="13"/>
      <c r="G1929" s="13"/>
    </row>
    <row r="1930" spans="1:7" s="2" customFormat="1" x14ac:dyDescent="0.25">
      <c r="A1930" s="9"/>
      <c r="B1930" s="19"/>
      <c r="C1930" s="20"/>
      <c r="D1930" s="12"/>
      <c r="F1930" s="13"/>
      <c r="G1930" s="13"/>
    </row>
    <row r="1931" spans="1:7" s="2" customFormat="1" x14ac:dyDescent="0.25">
      <c r="A1931" s="9"/>
      <c r="B1931" s="19"/>
      <c r="C1931" s="20"/>
      <c r="D1931" s="12"/>
      <c r="F1931" s="13"/>
      <c r="G1931" s="13"/>
    </row>
    <row r="1932" spans="1:7" s="2" customFormat="1" x14ac:dyDescent="0.25">
      <c r="A1932" s="9"/>
      <c r="B1932" s="19"/>
      <c r="C1932" s="20"/>
      <c r="D1932" s="12"/>
      <c r="F1932" s="13"/>
      <c r="G1932" s="13"/>
    </row>
    <row r="1933" spans="1:7" s="2" customFormat="1" x14ac:dyDescent="0.25">
      <c r="A1933" s="9"/>
      <c r="B1933" s="19"/>
      <c r="C1933" s="20"/>
      <c r="D1933" s="12"/>
      <c r="F1933" s="13"/>
      <c r="G1933" s="13"/>
    </row>
    <row r="1934" spans="1:7" s="2" customFormat="1" x14ac:dyDescent="0.25">
      <c r="A1934" s="9"/>
      <c r="B1934" s="19"/>
      <c r="C1934" s="20"/>
      <c r="D1934" s="12"/>
      <c r="F1934" s="13"/>
      <c r="G1934" s="13"/>
    </row>
    <row r="1935" spans="1:7" s="2" customFormat="1" x14ac:dyDescent="0.25">
      <c r="A1935" s="9"/>
      <c r="B1935" s="19"/>
      <c r="C1935" s="20"/>
      <c r="D1935" s="12"/>
      <c r="F1935" s="13"/>
      <c r="G1935" s="13"/>
    </row>
    <row r="1936" spans="1:7" s="2" customFormat="1" x14ac:dyDescent="0.25">
      <c r="A1936" s="9"/>
      <c r="B1936" s="19"/>
      <c r="C1936" s="20"/>
      <c r="D1936" s="12"/>
      <c r="F1936" s="13"/>
      <c r="G1936" s="13"/>
    </row>
    <row r="1937" spans="1:7" s="2" customFormat="1" x14ac:dyDescent="0.25">
      <c r="A1937" s="9"/>
      <c r="B1937" s="19"/>
      <c r="C1937" s="20"/>
      <c r="D1937" s="12"/>
      <c r="F1937" s="13"/>
      <c r="G1937" s="13"/>
    </row>
    <row r="1938" spans="1:7" s="2" customFormat="1" x14ac:dyDescent="0.25">
      <c r="A1938" s="9"/>
      <c r="B1938" s="19"/>
      <c r="C1938" s="20"/>
      <c r="D1938" s="12"/>
      <c r="F1938" s="13"/>
      <c r="G1938" s="13"/>
    </row>
    <row r="1939" spans="1:7" s="2" customFormat="1" x14ac:dyDescent="0.25">
      <c r="A1939" s="9"/>
      <c r="B1939" s="19"/>
      <c r="C1939" s="20"/>
      <c r="D1939" s="12"/>
      <c r="F1939" s="13"/>
      <c r="G1939" s="13"/>
    </row>
    <row r="1940" spans="1:7" s="2" customFormat="1" x14ac:dyDescent="0.25">
      <c r="A1940" s="9"/>
      <c r="B1940" s="19"/>
      <c r="C1940" s="20"/>
      <c r="D1940" s="12"/>
      <c r="F1940" s="13"/>
      <c r="G1940" s="13"/>
    </row>
    <row r="1941" spans="1:7" s="2" customFormat="1" x14ac:dyDescent="0.25">
      <c r="A1941" s="9"/>
      <c r="B1941" s="19"/>
      <c r="C1941" s="20"/>
      <c r="D1941" s="12"/>
      <c r="F1941" s="13"/>
      <c r="G1941" s="13"/>
    </row>
    <row r="1942" spans="1:7" s="2" customFormat="1" x14ac:dyDescent="0.25">
      <c r="A1942" s="9"/>
      <c r="B1942" s="19"/>
      <c r="C1942" s="20"/>
      <c r="D1942" s="12"/>
      <c r="F1942" s="13"/>
      <c r="G1942" s="13"/>
    </row>
    <row r="1943" spans="1:7" s="2" customFormat="1" x14ac:dyDescent="0.25">
      <c r="A1943" s="9"/>
      <c r="B1943" s="19"/>
      <c r="C1943" s="20"/>
      <c r="D1943" s="12"/>
      <c r="F1943" s="13"/>
      <c r="G1943" s="13"/>
    </row>
    <row r="1944" spans="1:7" s="2" customFormat="1" x14ac:dyDescent="0.25">
      <c r="A1944" s="9"/>
      <c r="B1944" s="19"/>
      <c r="C1944" s="20"/>
      <c r="D1944" s="12"/>
      <c r="F1944" s="13"/>
      <c r="G1944" s="13"/>
    </row>
    <row r="1945" spans="1:7" s="2" customFormat="1" x14ac:dyDescent="0.25">
      <c r="A1945" s="9"/>
      <c r="B1945" s="19"/>
      <c r="C1945" s="20"/>
      <c r="D1945" s="12"/>
      <c r="F1945" s="13"/>
      <c r="G1945" s="13"/>
    </row>
    <row r="1946" spans="1:7" s="2" customFormat="1" x14ac:dyDescent="0.25">
      <c r="A1946" s="9"/>
      <c r="B1946" s="19"/>
      <c r="C1946" s="20"/>
      <c r="D1946" s="12"/>
      <c r="F1946" s="13"/>
      <c r="G1946" s="13"/>
    </row>
    <row r="1947" spans="1:7" s="2" customFormat="1" x14ac:dyDescent="0.25">
      <c r="A1947" s="9"/>
      <c r="B1947" s="19"/>
      <c r="C1947" s="20"/>
      <c r="D1947" s="12"/>
      <c r="F1947" s="13"/>
      <c r="G1947" s="13"/>
    </row>
    <row r="1948" spans="1:7" s="2" customFormat="1" x14ac:dyDescent="0.25">
      <c r="A1948" s="9"/>
      <c r="B1948" s="19"/>
      <c r="C1948" s="20"/>
      <c r="D1948" s="12"/>
      <c r="F1948" s="13"/>
      <c r="G1948" s="13"/>
    </row>
    <row r="1949" spans="1:7" s="2" customFormat="1" x14ac:dyDescent="0.25">
      <c r="A1949" s="9"/>
      <c r="B1949" s="19"/>
      <c r="C1949" s="20"/>
      <c r="D1949" s="12"/>
      <c r="F1949" s="13"/>
      <c r="G1949" s="13"/>
    </row>
    <row r="1950" spans="1:7" s="2" customFormat="1" x14ac:dyDescent="0.25">
      <c r="A1950" s="9"/>
      <c r="B1950" s="19"/>
      <c r="C1950" s="20"/>
      <c r="D1950" s="12"/>
      <c r="F1950" s="13"/>
      <c r="G1950" s="13"/>
    </row>
    <row r="1951" spans="1:7" s="2" customFormat="1" x14ac:dyDescent="0.25">
      <c r="A1951" s="9"/>
      <c r="B1951" s="19"/>
      <c r="C1951" s="20"/>
      <c r="D1951" s="12"/>
      <c r="F1951" s="13"/>
      <c r="G1951" s="13"/>
    </row>
    <row r="1952" spans="1:7" s="2" customFormat="1" x14ac:dyDescent="0.25">
      <c r="A1952" s="9"/>
      <c r="B1952" s="19"/>
      <c r="C1952" s="20"/>
      <c r="D1952" s="12"/>
      <c r="F1952" s="13"/>
      <c r="G1952" s="13"/>
    </row>
    <row r="1953" spans="1:7" s="2" customFormat="1" x14ac:dyDescent="0.25">
      <c r="A1953" s="9"/>
      <c r="B1953" s="19"/>
      <c r="C1953" s="20"/>
      <c r="D1953" s="12"/>
      <c r="F1953" s="13"/>
      <c r="G1953" s="13"/>
    </row>
    <row r="1954" spans="1:7" s="2" customFormat="1" x14ac:dyDescent="0.25">
      <c r="A1954" s="9"/>
      <c r="B1954" s="19"/>
      <c r="C1954" s="20"/>
      <c r="D1954" s="12"/>
      <c r="F1954" s="13"/>
      <c r="G1954" s="13"/>
    </row>
    <row r="1955" spans="1:7" s="2" customFormat="1" x14ac:dyDescent="0.25">
      <c r="A1955" s="9"/>
      <c r="B1955" s="19"/>
      <c r="C1955" s="20"/>
      <c r="D1955" s="12"/>
      <c r="F1955" s="13"/>
      <c r="G1955" s="13"/>
    </row>
    <row r="1956" spans="1:7" s="2" customFormat="1" x14ac:dyDescent="0.25">
      <c r="A1956" s="9"/>
      <c r="B1956" s="19"/>
      <c r="C1956" s="20"/>
      <c r="D1956" s="12"/>
      <c r="F1956" s="13"/>
      <c r="G1956" s="13"/>
    </row>
    <row r="1957" spans="1:7" s="2" customFormat="1" x14ac:dyDescent="0.25">
      <c r="A1957" s="9"/>
      <c r="B1957" s="19"/>
      <c r="C1957" s="20"/>
      <c r="D1957" s="12"/>
      <c r="F1957" s="13"/>
      <c r="G1957" s="13"/>
    </row>
    <row r="1958" spans="1:7" s="2" customFormat="1" x14ac:dyDescent="0.25">
      <c r="A1958" s="9"/>
      <c r="B1958" s="19"/>
      <c r="C1958" s="20"/>
      <c r="D1958" s="12"/>
      <c r="F1958" s="13"/>
      <c r="G1958" s="13"/>
    </row>
    <row r="1959" spans="1:7" s="2" customFormat="1" x14ac:dyDescent="0.25">
      <c r="A1959" s="9"/>
      <c r="B1959" s="19"/>
      <c r="C1959" s="20"/>
      <c r="D1959" s="12"/>
      <c r="F1959" s="13"/>
      <c r="G1959" s="13"/>
    </row>
    <row r="1960" spans="1:7" s="2" customFormat="1" x14ac:dyDescent="0.25">
      <c r="A1960" s="9"/>
      <c r="B1960" s="19"/>
      <c r="C1960" s="20"/>
      <c r="D1960" s="12"/>
      <c r="F1960" s="13"/>
      <c r="G1960" s="13"/>
    </row>
    <row r="1961" spans="1:7" s="2" customFormat="1" x14ac:dyDescent="0.25">
      <c r="A1961" s="9"/>
      <c r="B1961" s="19"/>
      <c r="C1961" s="20"/>
      <c r="D1961" s="12"/>
      <c r="F1961" s="13"/>
      <c r="G1961" s="13"/>
    </row>
    <row r="1962" spans="1:7" s="2" customFormat="1" x14ac:dyDescent="0.25">
      <c r="A1962" s="9"/>
      <c r="B1962" s="19"/>
      <c r="C1962" s="20"/>
      <c r="D1962" s="12"/>
      <c r="F1962" s="13"/>
      <c r="G1962" s="13"/>
    </row>
    <row r="1963" spans="1:7" s="2" customFormat="1" x14ac:dyDescent="0.25">
      <c r="A1963" s="9"/>
      <c r="B1963" s="19"/>
      <c r="C1963" s="20"/>
      <c r="D1963" s="12"/>
      <c r="F1963" s="13"/>
      <c r="G1963" s="13"/>
    </row>
    <row r="1964" spans="1:7" s="2" customFormat="1" x14ac:dyDescent="0.25">
      <c r="A1964" s="9"/>
      <c r="B1964" s="19"/>
      <c r="C1964" s="20"/>
      <c r="D1964" s="12"/>
      <c r="F1964" s="13"/>
      <c r="G1964" s="13"/>
    </row>
    <row r="1965" spans="1:7" s="2" customFormat="1" x14ac:dyDescent="0.25">
      <c r="A1965" s="9"/>
      <c r="B1965" s="19"/>
      <c r="C1965" s="20"/>
      <c r="D1965" s="12"/>
      <c r="F1965" s="13"/>
      <c r="G1965" s="13"/>
    </row>
    <row r="1966" spans="1:7" s="2" customFormat="1" x14ac:dyDescent="0.25">
      <c r="A1966" s="9"/>
      <c r="B1966" s="19"/>
      <c r="C1966" s="20"/>
      <c r="D1966" s="12"/>
      <c r="F1966" s="13"/>
      <c r="G1966" s="13"/>
    </row>
    <row r="1967" spans="1:7" s="2" customFormat="1" x14ac:dyDescent="0.25">
      <c r="A1967" s="9"/>
      <c r="B1967" s="19"/>
      <c r="C1967" s="20"/>
      <c r="D1967" s="12"/>
      <c r="F1967" s="13"/>
      <c r="G1967" s="13"/>
    </row>
    <row r="1968" spans="1:7" s="2" customFormat="1" x14ac:dyDescent="0.25">
      <c r="A1968" s="9"/>
      <c r="B1968" s="19"/>
      <c r="C1968" s="20"/>
      <c r="D1968" s="12"/>
      <c r="F1968" s="13"/>
      <c r="G1968" s="13"/>
    </row>
    <row r="1969" spans="1:7" s="2" customFormat="1" x14ac:dyDescent="0.25">
      <c r="A1969" s="9"/>
      <c r="B1969" s="19"/>
      <c r="C1969" s="20"/>
      <c r="D1969" s="12"/>
      <c r="F1969" s="13"/>
      <c r="G1969" s="13"/>
    </row>
    <row r="1970" spans="1:7" s="2" customFormat="1" x14ac:dyDescent="0.25">
      <c r="A1970" s="9"/>
      <c r="B1970" s="19"/>
      <c r="C1970" s="20"/>
      <c r="D1970" s="12"/>
      <c r="F1970" s="13"/>
      <c r="G1970" s="13"/>
    </row>
    <row r="1971" spans="1:7" s="2" customFormat="1" x14ac:dyDescent="0.25">
      <c r="A1971" s="9"/>
      <c r="B1971" s="19"/>
      <c r="C1971" s="20"/>
      <c r="D1971" s="12"/>
      <c r="F1971" s="13"/>
      <c r="G1971" s="13"/>
    </row>
    <row r="1972" spans="1:7" s="2" customFormat="1" x14ac:dyDescent="0.25">
      <c r="A1972" s="9"/>
      <c r="B1972" s="19"/>
      <c r="C1972" s="20"/>
      <c r="D1972" s="12"/>
      <c r="F1972" s="13"/>
      <c r="G1972" s="13"/>
    </row>
    <row r="1973" spans="1:7" s="2" customFormat="1" x14ac:dyDescent="0.25">
      <c r="A1973" s="9"/>
      <c r="B1973" s="19"/>
      <c r="C1973" s="20"/>
      <c r="D1973" s="12"/>
      <c r="F1973" s="13"/>
      <c r="G1973" s="13"/>
    </row>
    <row r="1974" spans="1:7" s="2" customFormat="1" x14ac:dyDescent="0.25">
      <c r="A1974" s="9"/>
      <c r="B1974" s="19"/>
      <c r="C1974" s="20"/>
      <c r="D1974" s="12"/>
      <c r="F1974" s="13"/>
      <c r="G1974" s="13"/>
    </row>
    <row r="1975" spans="1:7" s="2" customFormat="1" x14ac:dyDescent="0.25">
      <c r="A1975" s="9"/>
      <c r="B1975" s="19"/>
      <c r="C1975" s="20"/>
      <c r="D1975" s="12"/>
      <c r="F1975" s="13"/>
      <c r="G1975" s="13"/>
    </row>
    <row r="1976" spans="1:7" s="2" customFormat="1" x14ac:dyDescent="0.25">
      <c r="A1976" s="9"/>
      <c r="B1976" s="19"/>
      <c r="C1976" s="20"/>
      <c r="D1976" s="12"/>
      <c r="F1976" s="13"/>
      <c r="G1976" s="13"/>
    </row>
    <row r="1977" spans="1:7" s="2" customFormat="1" x14ac:dyDescent="0.25">
      <c r="A1977" s="9"/>
      <c r="B1977" s="19"/>
      <c r="C1977" s="20"/>
      <c r="D1977" s="12"/>
      <c r="F1977" s="13"/>
      <c r="G1977" s="13"/>
    </row>
    <row r="1978" spans="1:7" s="2" customFormat="1" x14ac:dyDescent="0.25">
      <c r="A1978" s="9"/>
      <c r="B1978" s="19"/>
      <c r="C1978" s="20"/>
      <c r="D1978" s="12"/>
      <c r="F1978" s="13"/>
      <c r="G1978" s="13"/>
    </row>
    <row r="1979" spans="1:7" s="2" customFormat="1" x14ac:dyDescent="0.25">
      <c r="A1979" s="9"/>
      <c r="B1979" s="19"/>
      <c r="C1979" s="20"/>
      <c r="D1979" s="12"/>
      <c r="F1979" s="13"/>
      <c r="G1979" s="13"/>
    </row>
    <row r="1980" spans="1:7" s="2" customFormat="1" x14ac:dyDescent="0.25">
      <c r="A1980" s="9"/>
      <c r="B1980" s="19"/>
      <c r="C1980" s="20"/>
      <c r="D1980" s="12"/>
      <c r="F1980" s="13"/>
      <c r="G1980" s="13"/>
    </row>
    <row r="1981" spans="1:7" s="2" customFormat="1" x14ac:dyDescent="0.25">
      <c r="A1981" s="9"/>
      <c r="B1981" s="19"/>
      <c r="C1981" s="20"/>
      <c r="D1981" s="12"/>
      <c r="F1981" s="13"/>
      <c r="G1981" s="13"/>
    </row>
    <row r="1982" spans="1:7" s="2" customFormat="1" x14ac:dyDescent="0.25">
      <c r="A1982" s="9"/>
      <c r="B1982" s="19"/>
      <c r="C1982" s="20"/>
      <c r="D1982" s="12"/>
      <c r="F1982" s="13"/>
      <c r="G1982" s="13"/>
    </row>
    <row r="1983" spans="1:7" s="2" customFormat="1" x14ac:dyDescent="0.25">
      <c r="A1983" s="9"/>
      <c r="B1983" s="19"/>
      <c r="C1983" s="20"/>
      <c r="D1983" s="12"/>
      <c r="F1983" s="13"/>
      <c r="G1983" s="13"/>
    </row>
    <row r="1984" spans="1:7" s="2" customFormat="1" x14ac:dyDescent="0.25">
      <c r="A1984" s="9"/>
      <c r="B1984" s="19"/>
      <c r="C1984" s="20"/>
      <c r="D1984" s="12"/>
      <c r="F1984" s="13"/>
      <c r="G1984" s="13"/>
    </row>
    <row r="1985" spans="1:7" s="2" customFormat="1" x14ac:dyDescent="0.25">
      <c r="A1985" s="9"/>
      <c r="B1985" s="19"/>
      <c r="C1985" s="20"/>
      <c r="D1985" s="12"/>
      <c r="F1985" s="13"/>
      <c r="G1985" s="13"/>
    </row>
    <row r="1986" spans="1:7" s="2" customFormat="1" x14ac:dyDescent="0.25">
      <c r="A1986" s="9"/>
      <c r="B1986" s="19"/>
      <c r="C1986" s="20"/>
      <c r="D1986" s="12"/>
      <c r="F1986" s="13"/>
      <c r="G1986" s="13"/>
    </row>
    <row r="1987" spans="1:7" s="2" customFormat="1" x14ac:dyDescent="0.25">
      <c r="A1987" s="9"/>
      <c r="B1987" s="19"/>
      <c r="C1987" s="20"/>
      <c r="D1987" s="12"/>
      <c r="F1987" s="13"/>
      <c r="G1987" s="13"/>
    </row>
    <row r="1988" spans="1:7" s="2" customFormat="1" x14ac:dyDescent="0.25">
      <c r="A1988" s="9"/>
      <c r="B1988" s="19"/>
      <c r="C1988" s="20"/>
      <c r="D1988" s="12"/>
      <c r="F1988" s="13"/>
      <c r="G1988" s="13"/>
    </row>
    <row r="1989" spans="1:7" s="2" customFormat="1" x14ac:dyDescent="0.25">
      <c r="A1989" s="9"/>
      <c r="B1989" s="19"/>
      <c r="C1989" s="20"/>
      <c r="D1989" s="12"/>
      <c r="F1989" s="13"/>
      <c r="G1989" s="13"/>
    </row>
    <row r="1990" spans="1:7" s="2" customFormat="1" x14ac:dyDescent="0.25">
      <c r="A1990" s="9"/>
      <c r="B1990" s="19"/>
      <c r="C1990" s="20"/>
      <c r="D1990" s="12"/>
      <c r="F1990" s="13"/>
      <c r="G1990" s="13"/>
    </row>
    <row r="1991" spans="1:7" s="2" customFormat="1" x14ac:dyDescent="0.25">
      <c r="A1991" s="9"/>
      <c r="B1991" s="19"/>
      <c r="C1991" s="20"/>
      <c r="D1991" s="12"/>
      <c r="F1991" s="13"/>
      <c r="G1991" s="13"/>
    </row>
    <row r="1992" spans="1:7" s="2" customFormat="1" x14ac:dyDescent="0.25">
      <c r="A1992" s="9"/>
      <c r="B1992" s="19"/>
      <c r="C1992" s="20"/>
      <c r="D1992" s="12"/>
      <c r="F1992" s="13"/>
      <c r="G1992" s="13"/>
    </row>
    <row r="1993" spans="1:7" s="2" customFormat="1" x14ac:dyDescent="0.25">
      <c r="A1993" s="9"/>
      <c r="B1993" s="19"/>
      <c r="C1993" s="20"/>
      <c r="D1993" s="12"/>
      <c r="F1993" s="13"/>
      <c r="G1993" s="13"/>
    </row>
    <row r="1994" spans="1:7" s="2" customFormat="1" x14ac:dyDescent="0.25">
      <c r="A1994" s="9"/>
      <c r="B1994" s="19"/>
      <c r="C1994" s="20"/>
      <c r="D1994" s="12"/>
      <c r="F1994" s="13"/>
      <c r="G1994" s="13"/>
    </row>
    <row r="1995" spans="1:7" s="2" customFormat="1" x14ac:dyDescent="0.25">
      <c r="A1995" s="9"/>
      <c r="B1995" s="19"/>
      <c r="C1995" s="20"/>
      <c r="D1995" s="12"/>
      <c r="F1995" s="13"/>
      <c r="G1995" s="13"/>
    </row>
    <row r="1996" spans="1:7" s="2" customFormat="1" x14ac:dyDescent="0.25">
      <c r="A1996" s="9"/>
      <c r="B1996" s="19"/>
      <c r="C1996" s="20"/>
      <c r="D1996" s="12"/>
      <c r="F1996" s="13"/>
      <c r="G1996" s="13"/>
    </row>
    <row r="1997" spans="1:7" s="2" customFormat="1" x14ac:dyDescent="0.25">
      <c r="A1997" s="9"/>
      <c r="B1997" s="19"/>
      <c r="C1997" s="20"/>
      <c r="D1997" s="12"/>
      <c r="F1997" s="13"/>
      <c r="G1997" s="13"/>
    </row>
    <row r="1998" spans="1:7" s="2" customFormat="1" x14ac:dyDescent="0.25">
      <c r="A1998" s="9"/>
      <c r="B1998" s="19"/>
      <c r="C1998" s="20"/>
      <c r="D1998" s="12"/>
      <c r="F1998" s="13"/>
      <c r="G1998" s="13"/>
    </row>
    <row r="1999" spans="1:7" s="2" customFormat="1" x14ac:dyDescent="0.25">
      <c r="A1999" s="9"/>
      <c r="B1999" s="19"/>
      <c r="C1999" s="20"/>
      <c r="D1999" s="12"/>
      <c r="F1999" s="13"/>
      <c r="G1999" s="13"/>
    </row>
    <row r="2000" spans="1:7" s="2" customFormat="1" x14ac:dyDescent="0.25">
      <c r="A2000" s="9"/>
      <c r="B2000" s="19"/>
      <c r="C2000" s="20"/>
      <c r="D2000" s="12"/>
      <c r="F2000" s="13"/>
      <c r="G2000" s="13"/>
    </row>
    <row r="2001" spans="1:7" s="2" customFormat="1" x14ac:dyDescent="0.25">
      <c r="A2001" s="9"/>
      <c r="B2001" s="19"/>
      <c r="C2001" s="20"/>
      <c r="D2001" s="12"/>
      <c r="F2001" s="13"/>
      <c r="G2001" s="13"/>
    </row>
    <row r="2002" spans="1:7" s="2" customFormat="1" x14ac:dyDescent="0.25">
      <c r="A2002" s="9"/>
      <c r="B2002" s="19"/>
      <c r="C2002" s="20"/>
      <c r="D2002" s="12"/>
      <c r="F2002" s="13"/>
      <c r="G2002" s="13"/>
    </row>
    <row r="2003" spans="1:7" s="2" customFormat="1" x14ac:dyDescent="0.25">
      <c r="A2003" s="9"/>
      <c r="B2003" s="19"/>
      <c r="C2003" s="20"/>
      <c r="D2003" s="12"/>
      <c r="F2003" s="13"/>
      <c r="G2003" s="13"/>
    </row>
    <row r="2004" spans="1:7" s="2" customFormat="1" x14ac:dyDescent="0.25">
      <c r="A2004" s="9"/>
      <c r="B2004" s="19"/>
      <c r="C2004" s="20"/>
      <c r="D2004" s="12"/>
      <c r="F2004" s="13"/>
      <c r="G2004" s="13"/>
    </row>
    <row r="2005" spans="1:7" s="2" customFormat="1" x14ac:dyDescent="0.25">
      <c r="A2005" s="9"/>
      <c r="B2005" s="19"/>
      <c r="C2005" s="20"/>
      <c r="D2005" s="12"/>
      <c r="F2005" s="13"/>
      <c r="G2005" s="13"/>
    </row>
    <row r="2006" spans="1:7" s="2" customFormat="1" x14ac:dyDescent="0.25">
      <c r="A2006" s="9"/>
      <c r="B2006" s="19"/>
      <c r="C2006" s="20"/>
      <c r="D2006" s="12"/>
      <c r="F2006" s="13"/>
      <c r="G2006" s="13"/>
    </row>
    <row r="2007" spans="1:7" s="2" customFormat="1" x14ac:dyDescent="0.25">
      <c r="A2007" s="9"/>
      <c r="B2007" s="19"/>
      <c r="C2007" s="20"/>
      <c r="D2007" s="12"/>
      <c r="F2007" s="13"/>
      <c r="G2007" s="13"/>
    </row>
    <row r="2008" spans="1:7" s="2" customFormat="1" x14ac:dyDescent="0.25">
      <c r="A2008" s="9"/>
      <c r="B2008" s="19"/>
      <c r="C2008" s="20"/>
      <c r="D2008" s="12"/>
      <c r="F2008" s="13"/>
      <c r="G2008" s="13"/>
    </row>
    <row r="2009" spans="1:7" s="2" customFormat="1" x14ac:dyDescent="0.25">
      <c r="A2009" s="9"/>
      <c r="B2009" s="19"/>
      <c r="C2009" s="20"/>
      <c r="D2009" s="12"/>
      <c r="F2009" s="13"/>
      <c r="G2009" s="13"/>
    </row>
    <row r="2010" spans="1:7" s="2" customFormat="1" x14ac:dyDescent="0.25">
      <c r="A2010" s="9"/>
      <c r="B2010" s="19"/>
      <c r="C2010" s="20"/>
      <c r="D2010" s="12"/>
      <c r="F2010" s="13"/>
      <c r="G2010" s="13"/>
    </row>
    <row r="2011" spans="1:7" s="2" customFormat="1" x14ac:dyDescent="0.25">
      <c r="A2011" s="9"/>
      <c r="B2011" s="19"/>
      <c r="C2011" s="20"/>
      <c r="D2011" s="12"/>
      <c r="F2011" s="13"/>
      <c r="G2011" s="13"/>
    </row>
    <row r="2012" spans="1:7" s="2" customFormat="1" x14ac:dyDescent="0.25">
      <c r="A2012" s="9"/>
      <c r="B2012" s="19"/>
      <c r="C2012" s="20"/>
      <c r="D2012" s="12"/>
      <c r="F2012" s="13"/>
      <c r="G2012" s="13"/>
    </row>
    <row r="2013" spans="1:7" s="2" customFormat="1" x14ac:dyDescent="0.25">
      <c r="A2013" s="9"/>
      <c r="B2013" s="19"/>
      <c r="C2013" s="20"/>
      <c r="D2013" s="12"/>
      <c r="F2013" s="13"/>
      <c r="G2013" s="13"/>
    </row>
    <row r="2014" spans="1:7" s="2" customFormat="1" x14ac:dyDescent="0.25">
      <c r="A2014" s="9"/>
      <c r="B2014" s="19"/>
      <c r="C2014" s="20"/>
      <c r="D2014" s="12"/>
      <c r="F2014" s="13"/>
      <c r="G2014" s="13"/>
    </row>
    <row r="2015" spans="1:7" s="2" customFormat="1" x14ac:dyDescent="0.25">
      <c r="A2015" s="9"/>
      <c r="B2015" s="19"/>
      <c r="C2015" s="20"/>
      <c r="D2015" s="12"/>
      <c r="F2015" s="13"/>
      <c r="G2015" s="13"/>
    </row>
    <row r="2016" spans="1:7" s="2" customFormat="1" x14ac:dyDescent="0.25">
      <c r="A2016" s="9"/>
      <c r="B2016" s="19"/>
      <c r="C2016" s="20"/>
      <c r="D2016" s="12"/>
      <c r="F2016" s="13"/>
      <c r="G2016" s="13"/>
    </row>
    <row r="2017" spans="1:7" s="2" customFormat="1" x14ac:dyDescent="0.25">
      <c r="A2017" s="9"/>
      <c r="B2017" s="19"/>
      <c r="C2017" s="20"/>
      <c r="D2017" s="12"/>
      <c r="F2017" s="13"/>
      <c r="G2017" s="13"/>
    </row>
    <row r="2018" spans="1:7" s="2" customFormat="1" x14ac:dyDescent="0.25">
      <c r="A2018" s="9"/>
      <c r="B2018" s="19"/>
      <c r="C2018" s="20"/>
      <c r="D2018" s="12"/>
      <c r="F2018" s="13"/>
      <c r="G2018" s="13"/>
    </row>
    <row r="2019" spans="1:7" s="2" customFormat="1" x14ac:dyDescent="0.25">
      <c r="A2019" s="9"/>
      <c r="B2019" s="19"/>
      <c r="C2019" s="20"/>
      <c r="D2019" s="12"/>
      <c r="F2019" s="13"/>
      <c r="G2019" s="13"/>
    </row>
    <row r="2020" spans="1:7" s="2" customFormat="1" x14ac:dyDescent="0.25">
      <c r="A2020" s="9"/>
      <c r="B2020" s="19"/>
      <c r="C2020" s="20"/>
      <c r="D2020" s="12"/>
      <c r="F2020" s="13"/>
      <c r="G2020" s="13"/>
    </row>
    <row r="2021" spans="1:7" s="2" customFormat="1" x14ac:dyDescent="0.25">
      <c r="A2021" s="9"/>
      <c r="B2021" s="19"/>
      <c r="C2021" s="20"/>
      <c r="D2021" s="12"/>
      <c r="F2021" s="13"/>
      <c r="G2021" s="13"/>
    </row>
    <row r="2022" spans="1:7" s="2" customFormat="1" x14ac:dyDescent="0.25">
      <c r="A2022" s="9"/>
      <c r="B2022" s="19"/>
      <c r="C2022" s="20"/>
      <c r="D2022" s="12"/>
      <c r="F2022" s="13"/>
      <c r="G2022" s="13"/>
    </row>
    <row r="2023" spans="1:7" s="2" customFormat="1" x14ac:dyDescent="0.25">
      <c r="A2023" s="9"/>
      <c r="B2023" s="19"/>
      <c r="C2023" s="20"/>
      <c r="D2023" s="12"/>
      <c r="F2023" s="13"/>
      <c r="G2023" s="13"/>
    </row>
    <row r="2024" spans="1:7" s="2" customFormat="1" x14ac:dyDescent="0.25">
      <c r="A2024" s="9"/>
      <c r="B2024" s="19"/>
      <c r="C2024" s="20"/>
      <c r="D2024" s="12"/>
      <c r="F2024" s="13"/>
      <c r="G2024" s="13"/>
    </row>
    <row r="2025" spans="1:7" s="2" customFormat="1" x14ac:dyDescent="0.25">
      <c r="A2025" s="9"/>
      <c r="B2025" s="19"/>
      <c r="C2025" s="20"/>
      <c r="D2025" s="12"/>
      <c r="F2025" s="13"/>
      <c r="G2025" s="13"/>
    </row>
    <row r="2026" spans="1:7" s="2" customFormat="1" x14ac:dyDescent="0.25">
      <c r="A2026" s="9"/>
      <c r="B2026" s="19"/>
      <c r="C2026" s="20"/>
      <c r="D2026" s="12"/>
      <c r="F2026" s="13"/>
      <c r="G2026" s="13"/>
    </row>
    <row r="2027" spans="1:7" s="2" customFormat="1" x14ac:dyDescent="0.25">
      <c r="A2027" s="9"/>
      <c r="B2027" s="19"/>
      <c r="C2027" s="20"/>
      <c r="D2027" s="12"/>
      <c r="F2027" s="13"/>
      <c r="G2027" s="13"/>
    </row>
    <row r="2028" spans="1:7" s="2" customFormat="1" x14ac:dyDescent="0.25">
      <c r="A2028" s="9"/>
      <c r="B2028" s="19"/>
      <c r="C2028" s="20"/>
      <c r="D2028" s="12"/>
      <c r="F2028" s="13"/>
      <c r="G2028" s="13"/>
    </row>
    <row r="2029" spans="1:7" s="2" customFormat="1" x14ac:dyDescent="0.25">
      <c r="A2029" s="9"/>
      <c r="B2029" s="19"/>
      <c r="C2029" s="20"/>
      <c r="D2029" s="12"/>
      <c r="F2029" s="13"/>
      <c r="G2029" s="13"/>
    </row>
    <row r="2030" spans="1:7" s="2" customFormat="1" x14ac:dyDescent="0.25">
      <c r="A2030" s="9"/>
      <c r="B2030" s="19"/>
      <c r="C2030" s="20"/>
      <c r="D2030" s="12"/>
      <c r="F2030" s="13"/>
      <c r="G2030" s="13"/>
    </row>
    <row r="2031" spans="1:7" s="2" customFormat="1" x14ac:dyDescent="0.25">
      <c r="A2031" s="9"/>
      <c r="B2031" s="19"/>
      <c r="C2031" s="20"/>
      <c r="D2031" s="12"/>
      <c r="F2031" s="13"/>
      <c r="G2031" s="13"/>
    </row>
    <row r="2032" spans="1:7" s="2" customFormat="1" x14ac:dyDescent="0.25">
      <c r="A2032" s="9"/>
      <c r="B2032" s="19"/>
      <c r="C2032" s="20"/>
      <c r="D2032" s="12"/>
      <c r="F2032" s="13"/>
      <c r="G2032" s="13"/>
    </row>
    <row r="2033" spans="1:7" s="2" customFormat="1" x14ac:dyDescent="0.25">
      <c r="A2033" s="9"/>
      <c r="B2033" s="19"/>
      <c r="C2033" s="20"/>
      <c r="D2033" s="12"/>
      <c r="F2033" s="13"/>
      <c r="G2033" s="13"/>
    </row>
    <row r="2034" spans="1:7" s="2" customFormat="1" x14ac:dyDescent="0.25">
      <c r="A2034" s="9"/>
      <c r="B2034" s="19"/>
      <c r="C2034" s="20"/>
      <c r="D2034" s="12"/>
      <c r="F2034" s="13"/>
      <c r="G2034" s="13"/>
    </row>
    <row r="2035" spans="1:7" s="2" customFormat="1" x14ac:dyDescent="0.25">
      <c r="A2035" s="9"/>
      <c r="B2035" s="19"/>
      <c r="C2035" s="20"/>
      <c r="D2035" s="12"/>
      <c r="F2035" s="13"/>
      <c r="G2035" s="13"/>
    </row>
    <row r="2036" spans="1:7" s="2" customFormat="1" x14ac:dyDescent="0.25">
      <c r="A2036" s="9"/>
      <c r="B2036" s="19"/>
      <c r="C2036" s="20"/>
      <c r="D2036" s="12"/>
      <c r="F2036" s="13"/>
      <c r="G2036" s="13"/>
    </row>
    <row r="2037" spans="1:7" s="2" customFormat="1" x14ac:dyDescent="0.25">
      <c r="A2037" s="9"/>
      <c r="B2037" s="19"/>
      <c r="C2037" s="20"/>
      <c r="D2037" s="12"/>
      <c r="F2037" s="13"/>
      <c r="G2037" s="13"/>
    </row>
    <row r="2038" spans="1:7" s="2" customFormat="1" x14ac:dyDescent="0.25">
      <c r="A2038" s="9"/>
      <c r="B2038" s="19"/>
      <c r="C2038" s="20"/>
      <c r="D2038" s="12"/>
      <c r="F2038" s="13"/>
      <c r="G2038" s="13"/>
    </row>
    <row r="2039" spans="1:7" s="2" customFormat="1" x14ac:dyDescent="0.25">
      <c r="A2039" s="9"/>
      <c r="B2039" s="19"/>
      <c r="C2039" s="20"/>
      <c r="D2039" s="12"/>
      <c r="F2039" s="13"/>
      <c r="G2039" s="13"/>
    </row>
    <row r="2040" spans="1:7" s="2" customFormat="1" x14ac:dyDescent="0.25">
      <c r="A2040" s="9"/>
      <c r="B2040" s="19"/>
      <c r="C2040" s="20"/>
      <c r="D2040" s="12"/>
      <c r="F2040" s="13"/>
      <c r="G2040" s="13"/>
    </row>
    <row r="2041" spans="1:7" s="2" customFormat="1" x14ac:dyDescent="0.25">
      <c r="A2041" s="9"/>
      <c r="B2041" s="19"/>
      <c r="C2041" s="20"/>
      <c r="D2041" s="12"/>
      <c r="F2041" s="13"/>
      <c r="G2041" s="13"/>
    </row>
    <row r="2042" spans="1:7" s="2" customFormat="1" x14ac:dyDescent="0.25">
      <c r="A2042" s="9"/>
      <c r="B2042" s="19"/>
      <c r="C2042" s="20"/>
      <c r="D2042" s="12"/>
      <c r="F2042" s="13"/>
      <c r="G2042" s="13"/>
    </row>
    <row r="2043" spans="1:7" s="2" customFormat="1" x14ac:dyDescent="0.25">
      <c r="A2043" s="9"/>
      <c r="B2043" s="19"/>
      <c r="C2043" s="20"/>
      <c r="D2043" s="12"/>
      <c r="F2043" s="13"/>
      <c r="G2043" s="13"/>
    </row>
    <row r="2044" spans="1:7" s="2" customFormat="1" x14ac:dyDescent="0.25">
      <c r="A2044" s="9"/>
      <c r="B2044" s="19"/>
      <c r="C2044" s="20"/>
      <c r="D2044" s="12"/>
      <c r="F2044" s="13"/>
      <c r="G2044" s="13"/>
    </row>
    <row r="2045" spans="1:7" s="2" customFormat="1" x14ac:dyDescent="0.25">
      <c r="A2045" s="9"/>
      <c r="B2045" s="19"/>
      <c r="C2045" s="20"/>
      <c r="D2045" s="12"/>
      <c r="F2045" s="13"/>
      <c r="G2045" s="13"/>
    </row>
    <row r="2046" spans="1:7" s="2" customFormat="1" x14ac:dyDescent="0.25">
      <c r="A2046" s="9"/>
      <c r="B2046" s="19"/>
      <c r="C2046" s="20"/>
      <c r="D2046" s="12"/>
      <c r="F2046" s="13"/>
      <c r="G2046" s="13"/>
    </row>
    <row r="2047" spans="1:7" s="2" customFormat="1" x14ac:dyDescent="0.25">
      <c r="A2047" s="9"/>
      <c r="B2047" s="19"/>
      <c r="C2047" s="20"/>
      <c r="D2047" s="12"/>
      <c r="F2047" s="13"/>
      <c r="G2047" s="13"/>
    </row>
    <row r="2048" spans="1:7" s="2" customFormat="1" x14ac:dyDescent="0.25">
      <c r="A2048" s="9"/>
      <c r="B2048" s="19"/>
      <c r="C2048" s="20"/>
      <c r="D2048" s="12"/>
      <c r="F2048" s="13"/>
      <c r="G2048" s="13"/>
    </row>
    <row r="2049" spans="1:7" s="2" customFormat="1" x14ac:dyDescent="0.25">
      <c r="A2049" s="9"/>
      <c r="B2049" s="19"/>
      <c r="C2049" s="20"/>
      <c r="D2049" s="12"/>
      <c r="F2049" s="13"/>
      <c r="G2049" s="13"/>
    </row>
    <row r="2050" spans="1:7" s="2" customFormat="1" x14ac:dyDescent="0.25">
      <c r="A2050" s="9"/>
      <c r="B2050" s="19"/>
      <c r="C2050" s="20"/>
      <c r="D2050" s="12"/>
      <c r="F2050" s="13"/>
      <c r="G2050" s="13"/>
    </row>
    <row r="2051" spans="1:7" s="2" customFormat="1" x14ac:dyDescent="0.25">
      <c r="A2051" s="9"/>
      <c r="B2051" s="19"/>
      <c r="C2051" s="20"/>
      <c r="D2051" s="12"/>
      <c r="F2051" s="13"/>
      <c r="G2051" s="13"/>
    </row>
    <row r="2052" spans="1:7" s="2" customFormat="1" x14ac:dyDescent="0.25">
      <c r="A2052" s="9"/>
      <c r="B2052" s="19"/>
      <c r="C2052" s="20"/>
      <c r="D2052" s="12"/>
      <c r="F2052" s="13"/>
      <c r="G2052" s="13"/>
    </row>
    <row r="2053" spans="1:7" s="2" customFormat="1" x14ac:dyDescent="0.25">
      <c r="A2053" s="9"/>
      <c r="B2053" s="19"/>
      <c r="C2053" s="20"/>
      <c r="D2053" s="12"/>
      <c r="F2053" s="13"/>
      <c r="G2053" s="13"/>
    </row>
    <row r="2054" spans="1:7" s="2" customFormat="1" x14ac:dyDescent="0.25">
      <c r="A2054" s="9"/>
      <c r="B2054" s="19"/>
      <c r="C2054" s="20"/>
      <c r="D2054" s="12"/>
      <c r="F2054" s="13"/>
      <c r="G2054" s="13"/>
    </row>
    <row r="2055" spans="1:7" s="2" customFormat="1" x14ac:dyDescent="0.25">
      <c r="A2055" s="9"/>
      <c r="B2055" s="19"/>
      <c r="C2055" s="20"/>
      <c r="D2055" s="12"/>
      <c r="F2055" s="13"/>
      <c r="G2055" s="13"/>
    </row>
    <row r="2056" spans="1:7" s="2" customFormat="1" x14ac:dyDescent="0.25">
      <c r="A2056" s="9"/>
      <c r="B2056" s="19"/>
      <c r="C2056" s="20"/>
      <c r="D2056" s="12"/>
      <c r="F2056" s="13"/>
      <c r="G2056" s="13"/>
    </row>
    <row r="2057" spans="1:7" s="2" customFormat="1" x14ac:dyDescent="0.25">
      <c r="A2057" s="9"/>
      <c r="B2057" s="19"/>
      <c r="C2057" s="20"/>
      <c r="D2057" s="12"/>
      <c r="F2057" s="13"/>
      <c r="G2057" s="13"/>
    </row>
    <row r="2058" spans="1:7" s="2" customFormat="1" x14ac:dyDescent="0.25">
      <c r="A2058" s="9"/>
      <c r="B2058" s="19"/>
      <c r="C2058" s="20"/>
      <c r="D2058" s="12"/>
      <c r="F2058" s="13"/>
      <c r="G2058" s="13"/>
    </row>
    <row r="2059" spans="1:7" s="2" customFormat="1" x14ac:dyDescent="0.25">
      <c r="A2059" s="9"/>
      <c r="B2059" s="19"/>
      <c r="C2059" s="20"/>
      <c r="D2059" s="12"/>
      <c r="F2059" s="13"/>
      <c r="G2059" s="13"/>
    </row>
    <row r="2060" spans="1:7" s="2" customFormat="1" x14ac:dyDescent="0.25">
      <c r="A2060" s="9"/>
      <c r="B2060" s="19"/>
      <c r="C2060" s="20"/>
      <c r="D2060" s="12"/>
      <c r="F2060" s="13"/>
      <c r="G2060" s="13"/>
    </row>
    <row r="2061" spans="1:7" s="2" customFormat="1" x14ac:dyDescent="0.25">
      <c r="A2061" s="9"/>
      <c r="B2061" s="19"/>
      <c r="C2061" s="20"/>
      <c r="D2061" s="12"/>
      <c r="F2061" s="13"/>
      <c r="G2061" s="13"/>
    </row>
    <row r="2062" spans="1:7" s="2" customFormat="1" x14ac:dyDescent="0.25">
      <c r="A2062" s="9"/>
      <c r="B2062" s="19"/>
      <c r="C2062" s="20"/>
      <c r="D2062" s="12"/>
      <c r="F2062" s="13"/>
      <c r="G2062" s="13"/>
    </row>
    <row r="2063" spans="1:7" s="2" customFormat="1" x14ac:dyDescent="0.25">
      <c r="A2063" s="9"/>
      <c r="B2063" s="19"/>
      <c r="C2063" s="20"/>
      <c r="D2063" s="12"/>
      <c r="F2063" s="13"/>
      <c r="G2063" s="13"/>
    </row>
    <row r="2064" spans="1:7" s="2" customFormat="1" x14ac:dyDescent="0.25">
      <c r="A2064" s="9"/>
      <c r="B2064" s="19"/>
      <c r="C2064" s="20"/>
      <c r="D2064" s="12"/>
      <c r="F2064" s="13"/>
      <c r="G2064" s="13"/>
    </row>
    <row r="2065" spans="1:7" s="2" customFormat="1" x14ac:dyDescent="0.25">
      <c r="A2065" s="9"/>
      <c r="B2065" s="19"/>
      <c r="C2065" s="20"/>
      <c r="D2065" s="12"/>
      <c r="F2065" s="13"/>
      <c r="G2065" s="13"/>
    </row>
    <row r="2066" spans="1:7" s="2" customFormat="1" x14ac:dyDescent="0.25">
      <c r="A2066" s="9"/>
      <c r="B2066" s="19"/>
      <c r="C2066" s="20"/>
      <c r="D2066" s="12"/>
      <c r="F2066" s="13"/>
      <c r="G2066" s="13"/>
    </row>
    <row r="2067" spans="1:7" s="2" customFormat="1" x14ac:dyDescent="0.25">
      <c r="A2067" s="9"/>
      <c r="B2067" s="19"/>
      <c r="C2067" s="20"/>
      <c r="D2067" s="12"/>
      <c r="F2067" s="13"/>
      <c r="G2067" s="13"/>
    </row>
    <row r="2068" spans="1:7" s="2" customFormat="1" x14ac:dyDescent="0.25">
      <c r="A2068" s="9"/>
      <c r="B2068" s="19"/>
      <c r="C2068" s="20"/>
      <c r="D2068" s="12"/>
      <c r="F2068" s="13"/>
      <c r="G2068" s="13"/>
    </row>
    <row r="2069" spans="1:7" s="2" customFormat="1" x14ac:dyDescent="0.25">
      <c r="A2069" s="9"/>
      <c r="B2069" s="19"/>
      <c r="C2069" s="20"/>
      <c r="D2069" s="12"/>
      <c r="F2069" s="13"/>
      <c r="G2069" s="13"/>
    </row>
    <row r="2070" spans="1:7" s="2" customFormat="1" x14ac:dyDescent="0.25">
      <c r="A2070" s="9"/>
      <c r="B2070" s="19"/>
      <c r="C2070" s="20"/>
      <c r="D2070" s="12"/>
      <c r="F2070" s="13"/>
      <c r="G2070" s="13"/>
    </row>
    <row r="2071" spans="1:7" s="2" customFormat="1" x14ac:dyDescent="0.25">
      <c r="A2071" s="9"/>
      <c r="B2071" s="19"/>
      <c r="C2071" s="20"/>
      <c r="D2071" s="12"/>
      <c r="F2071" s="13"/>
      <c r="G2071" s="13"/>
    </row>
    <row r="2072" spans="1:7" s="2" customFormat="1" x14ac:dyDescent="0.25">
      <c r="A2072" s="9"/>
      <c r="B2072" s="19"/>
      <c r="C2072" s="20"/>
      <c r="D2072" s="12"/>
      <c r="F2072" s="13"/>
      <c r="G2072" s="13"/>
    </row>
    <row r="2073" spans="1:7" s="2" customFormat="1" x14ac:dyDescent="0.25">
      <c r="A2073" s="9"/>
      <c r="B2073" s="19"/>
      <c r="C2073" s="20"/>
      <c r="D2073" s="12"/>
      <c r="F2073" s="13"/>
      <c r="G2073" s="13"/>
    </row>
    <row r="2074" spans="1:7" s="2" customFormat="1" x14ac:dyDescent="0.25">
      <c r="A2074" s="9"/>
      <c r="B2074" s="19"/>
      <c r="C2074" s="20"/>
      <c r="D2074" s="12"/>
      <c r="F2074" s="13"/>
      <c r="G2074" s="13"/>
    </row>
    <row r="2075" spans="1:7" s="2" customFormat="1" x14ac:dyDescent="0.25">
      <c r="A2075" s="9"/>
      <c r="B2075" s="19"/>
      <c r="C2075" s="20"/>
      <c r="D2075" s="12"/>
      <c r="F2075" s="13"/>
      <c r="G2075" s="13"/>
    </row>
    <row r="2076" spans="1:7" s="2" customFormat="1" x14ac:dyDescent="0.25">
      <c r="A2076" s="9"/>
      <c r="B2076" s="19"/>
      <c r="C2076" s="20"/>
      <c r="D2076" s="12"/>
      <c r="F2076" s="13"/>
      <c r="G2076" s="13"/>
    </row>
    <row r="2077" spans="1:7" s="2" customFormat="1" x14ac:dyDescent="0.25">
      <c r="A2077" s="9"/>
      <c r="B2077" s="19"/>
      <c r="C2077" s="20"/>
      <c r="D2077" s="12"/>
      <c r="F2077" s="13"/>
      <c r="G2077" s="13"/>
    </row>
    <row r="2078" spans="1:7" s="2" customFormat="1" x14ac:dyDescent="0.25">
      <c r="A2078" s="9"/>
      <c r="B2078" s="19"/>
      <c r="C2078" s="20"/>
      <c r="D2078" s="12"/>
      <c r="F2078" s="13"/>
      <c r="G2078" s="13"/>
    </row>
    <row r="2079" spans="1:7" s="2" customFormat="1" x14ac:dyDescent="0.25">
      <c r="A2079" s="9"/>
      <c r="B2079" s="19"/>
      <c r="C2079" s="20"/>
      <c r="D2079" s="12"/>
      <c r="F2079" s="13"/>
      <c r="G2079" s="13"/>
    </row>
    <row r="2080" spans="1:7" s="2" customFormat="1" x14ac:dyDescent="0.25">
      <c r="A2080" s="9"/>
      <c r="B2080" s="19"/>
      <c r="C2080" s="20"/>
      <c r="D2080" s="12"/>
      <c r="F2080" s="13"/>
      <c r="G2080" s="13"/>
    </row>
    <row r="2081" spans="1:7" s="2" customFormat="1" x14ac:dyDescent="0.25">
      <c r="A2081" s="9"/>
      <c r="B2081" s="19"/>
      <c r="C2081" s="20"/>
      <c r="D2081" s="12"/>
      <c r="F2081" s="13"/>
      <c r="G2081" s="13"/>
    </row>
    <row r="2082" spans="1:7" s="2" customFormat="1" x14ac:dyDescent="0.25">
      <c r="A2082" s="9"/>
      <c r="B2082" s="19"/>
      <c r="C2082" s="20"/>
      <c r="D2082" s="12"/>
      <c r="F2082" s="13"/>
      <c r="G2082" s="13"/>
    </row>
    <row r="2083" spans="1:7" s="2" customFormat="1" x14ac:dyDescent="0.25">
      <c r="A2083" s="9"/>
      <c r="B2083" s="19"/>
      <c r="C2083" s="20"/>
      <c r="D2083" s="12"/>
      <c r="F2083" s="13"/>
      <c r="G2083" s="13"/>
    </row>
    <row r="2084" spans="1:7" s="2" customFormat="1" x14ac:dyDescent="0.25">
      <c r="A2084" s="9"/>
      <c r="B2084" s="19"/>
      <c r="C2084" s="20"/>
      <c r="D2084" s="12"/>
      <c r="F2084" s="13"/>
      <c r="G2084" s="13"/>
    </row>
    <row r="2085" spans="1:7" s="2" customFormat="1" x14ac:dyDescent="0.25">
      <c r="A2085" s="9"/>
      <c r="B2085" s="19"/>
      <c r="C2085" s="20"/>
      <c r="D2085" s="12"/>
      <c r="F2085" s="13"/>
      <c r="G2085" s="13"/>
    </row>
    <row r="2086" spans="1:7" s="2" customFormat="1" x14ac:dyDescent="0.25">
      <c r="A2086" s="9"/>
      <c r="B2086" s="19"/>
      <c r="C2086" s="20"/>
      <c r="D2086" s="12"/>
      <c r="F2086" s="13"/>
      <c r="G2086" s="13"/>
    </row>
    <row r="2087" spans="1:7" s="2" customFormat="1" x14ac:dyDescent="0.25">
      <c r="A2087" s="9"/>
      <c r="B2087" s="19"/>
      <c r="C2087" s="20"/>
      <c r="D2087" s="12"/>
      <c r="F2087" s="13"/>
      <c r="G2087" s="13"/>
    </row>
    <row r="2088" spans="1:7" s="2" customFormat="1" x14ac:dyDescent="0.25">
      <c r="A2088" s="9"/>
      <c r="B2088" s="19"/>
      <c r="C2088" s="20"/>
      <c r="D2088" s="12"/>
      <c r="F2088" s="13"/>
      <c r="G2088" s="13"/>
    </row>
    <row r="2089" spans="1:7" s="2" customFormat="1" x14ac:dyDescent="0.25">
      <c r="A2089" s="9"/>
      <c r="B2089" s="19"/>
      <c r="C2089" s="20"/>
      <c r="D2089" s="12"/>
      <c r="F2089" s="13"/>
      <c r="G2089" s="13"/>
    </row>
    <row r="2090" spans="1:7" s="2" customFormat="1" x14ac:dyDescent="0.25">
      <c r="A2090" s="9"/>
      <c r="B2090" s="19"/>
      <c r="C2090" s="20"/>
      <c r="D2090" s="12"/>
      <c r="F2090" s="13"/>
      <c r="G2090" s="13"/>
    </row>
    <row r="2091" spans="1:7" s="2" customFormat="1" x14ac:dyDescent="0.25">
      <c r="A2091" s="9"/>
      <c r="B2091" s="19"/>
      <c r="C2091" s="20"/>
      <c r="D2091" s="12"/>
      <c r="F2091" s="13"/>
      <c r="G2091" s="13"/>
    </row>
    <row r="2092" spans="1:7" s="2" customFormat="1" x14ac:dyDescent="0.25">
      <c r="A2092" s="9"/>
      <c r="B2092" s="19"/>
      <c r="C2092" s="20"/>
      <c r="D2092" s="12"/>
      <c r="F2092" s="13"/>
      <c r="G2092" s="13"/>
    </row>
    <row r="2093" spans="1:7" s="2" customFormat="1" x14ac:dyDescent="0.25">
      <c r="A2093" s="9"/>
      <c r="B2093" s="19"/>
      <c r="C2093" s="20"/>
      <c r="D2093" s="12"/>
      <c r="F2093" s="13"/>
      <c r="G2093" s="13"/>
    </row>
    <row r="2094" spans="1:7" s="2" customFormat="1" x14ac:dyDescent="0.25">
      <c r="A2094" s="9"/>
      <c r="B2094" s="19"/>
      <c r="C2094" s="20"/>
      <c r="D2094" s="12"/>
      <c r="F2094" s="13"/>
      <c r="G2094" s="13"/>
    </row>
    <row r="2095" spans="1:7" s="2" customFormat="1" x14ac:dyDescent="0.25">
      <c r="A2095" s="9"/>
      <c r="B2095" s="19"/>
      <c r="C2095" s="20"/>
      <c r="D2095" s="12"/>
      <c r="F2095" s="13"/>
      <c r="G2095" s="13"/>
    </row>
    <row r="2096" spans="1:7" s="2" customFormat="1" x14ac:dyDescent="0.25">
      <c r="A2096" s="9"/>
      <c r="B2096" s="19"/>
      <c r="C2096" s="20"/>
      <c r="D2096" s="12"/>
      <c r="F2096" s="13"/>
      <c r="G2096" s="13"/>
    </row>
    <row r="2097" spans="1:7" s="2" customFormat="1" x14ac:dyDescent="0.25">
      <c r="A2097" s="9"/>
      <c r="B2097" s="19"/>
      <c r="C2097" s="20"/>
      <c r="D2097" s="12"/>
      <c r="F2097" s="13"/>
      <c r="G2097" s="13"/>
    </row>
    <row r="2098" spans="1:7" s="2" customFormat="1" x14ac:dyDescent="0.25">
      <c r="A2098" s="9"/>
      <c r="B2098" s="19"/>
      <c r="C2098" s="20"/>
      <c r="D2098" s="12"/>
      <c r="F2098" s="13"/>
      <c r="G2098" s="13"/>
    </row>
    <row r="2099" spans="1:7" s="2" customFormat="1" x14ac:dyDescent="0.25">
      <c r="A2099" s="9"/>
      <c r="B2099" s="19"/>
      <c r="C2099" s="20"/>
      <c r="D2099" s="12"/>
      <c r="F2099" s="13"/>
      <c r="G2099" s="13"/>
    </row>
    <row r="2100" spans="1:7" s="2" customFormat="1" x14ac:dyDescent="0.25">
      <c r="A2100" s="9"/>
      <c r="B2100" s="19"/>
      <c r="C2100" s="20"/>
      <c r="D2100" s="12"/>
      <c r="F2100" s="13"/>
      <c r="G2100" s="13"/>
    </row>
    <row r="2101" spans="1:7" s="2" customFormat="1" x14ac:dyDescent="0.25">
      <c r="A2101" s="9"/>
      <c r="B2101" s="19"/>
      <c r="C2101" s="20"/>
      <c r="D2101" s="12"/>
      <c r="F2101" s="13"/>
      <c r="G2101" s="13"/>
    </row>
    <row r="2102" spans="1:7" s="2" customFormat="1" x14ac:dyDescent="0.25">
      <c r="A2102" s="9"/>
      <c r="B2102" s="19"/>
      <c r="C2102" s="20"/>
      <c r="D2102" s="12"/>
      <c r="F2102" s="13"/>
      <c r="G2102" s="13"/>
    </row>
    <row r="2103" spans="1:7" s="2" customFormat="1" x14ac:dyDescent="0.25">
      <c r="A2103" s="9"/>
      <c r="B2103" s="19"/>
      <c r="C2103" s="20"/>
      <c r="D2103" s="12"/>
      <c r="F2103" s="13"/>
      <c r="G2103" s="13"/>
    </row>
    <row r="2104" spans="1:7" s="2" customFormat="1" x14ac:dyDescent="0.25">
      <c r="A2104" s="9"/>
      <c r="B2104" s="19"/>
      <c r="C2104" s="20"/>
      <c r="D2104" s="12"/>
      <c r="F2104" s="13"/>
      <c r="G2104" s="13"/>
    </row>
    <row r="2105" spans="1:7" s="2" customFormat="1" x14ac:dyDescent="0.25">
      <c r="A2105" s="9"/>
      <c r="B2105" s="19"/>
      <c r="C2105" s="20"/>
      <c r="D2105" s="12"/>
      <c r="F2105" s="13"/>
      <c r="G2105" s="13"/>
    </row>
    <row r="2106" spans="1:7" s="2" customFormat="1" x14ac:dyDescent="0.25">
      <c r="A2106" s="9"/>
      <c r="B2106" s="19"/>
      <c r="C2106" s="20"/>
      <c r="D2106" s="12"/>
      <c r="F2106" s="13"/>
      <c r="G2106" s="13"/>
    </row>
    <row r="2107" spans="1:7" s="2" customFormat="1" x14ac:dyDescent="0.25">
      <c r="A2107" s="9"/>
      <c r="B2107" s="19"/>
      <c r="C2107" s="20"/>
      <c r="D2107" s="12"/>
      <c r="F2107" s="13"/>
      <c r="G2107" s="13"/>
    </row>
    <row r="2108" spans="1:7" s="2" customFormat="1" x14ac:dyDescent="0.25">
      <c r="A2108" s="9"/>
      <c r="B2108" s="19"/>
      <c r="C2108" s="20"/>
      <c r="D2108" s="12"/>
      <c r="F2108" s="13"/>
      <c r="G2108" s="13"/>
    </row>
    <row r="2109" spans="1:7" s="2" customFormat="1" x14ac:dyDescent="0.25">
      <c r="A2109" s="9"/>
      <c r="B2109" s="19"/>
      <c r="C2109" s="20"/>
      <c r="D2109" s="12"/>
      <c r="F2109" s="13"/>
      <c r="G2109" s="13"/>
    </row>
    <row r="2110" spans="1:7" s="2" customFormat="1" x14ac:dyDescent="0.25">
      <c r="A2110" s="9"/>
      <c r="B2110" s="19"/>
      <c r="C2110" s="20"/>
      <c r="D2110" s="12"/>
      <c r="F2110" s="13"/>
      <c r="G2110" s="13"/>
    </row>
    <row r="2111" spans="1:7" s="2" customFormat="1" x14ac:dyDescent="0.25">
      <c r="A2111" s="9"/>
      <c r="B2111" s="19"/>
      <c r="C2111" s="20"/>
      <c r="D2111" s="12"/>
      <c r="F2111" s="13"/>
      <c r="G2111" s="13"/>
    </row>
    <row r="2112" spans="1:7" s="2" customFormat="1" x14ac:dyDescent="0.25">
      <c r="A2112" s="9"/>
      <c r="B2112" s="19"/>
      <c r="C2112" s="20"/>
      <c r="D2112" s="12"/>
      <c r="F2112" s="13"/>
      <c r="G2112" s="13"/>
    </row>
    <row r="2113" spans="1:7" s="2" customFormat="1" x14ac:dyDescent="0.25">
      <c r="A2113" s="9"/>
      <c r="B2113" s="19"/>
      <c r="C2113" s="20"/>
      <c r="D2113" s="12"/>
      <c r="F2113" s="13"/>
      <c r="G2113" s="13"/>
    </row>
    <row r="2114" spans="1:7" s="2" customFormat="1" x14ac:dyDescent="0.25">
      <c r="A2114" s="9"/>
      <c r="B2114" s="19"/>
      <c r="C2114" s="20"/>
      <c r="D2114" s="12"/>
      <c r="F2114" s="13"/>
      <c r="G2114" s="13"/>
    </row>
    <row r="2115" spans="1:7" s="2" customFormat="1" x14ac:dyDescent="0.25">
      <c r="A2115" s="9"/>
      <c r="B2115" s="19"/>
      <c r="C2115" s="20"/>
      <c r="D2115" s="12"/>
      <c r="F2115" s="13"/>
      <c r="G2115" s="13"/>
    </row>
    <row r="2116" spans="1:7" s="2" customFormat="1" x14ac:dyDescent="0.25">
      <c r="A2116" s="9"/>
      <c r="B2116" s="19"/>
      <c r="C2116" s="20"/>
      <c r="D2116" s="12"/>
      <c r="F2116" s="13"/>
      <c r="G2116" s="13"/>
    </row>
    <row r="2117" spans="1:7" s="2" customFormat="1" x14ac:dyDescent="0.25">
      <c r="A2117" s="9"/>
      <c r="B2117" s="19"/>
      <c r="C2117" s="20"/>
      <c r="D2117" s="12"/>
      <c r="F2117" s="13"/>
      <c r="G2117" s="13"/>
    </row>
    <row r="2118" spans="1:7" s="2" customFormat="1" x14ac:dyDescent="0.25">
      <c r="A2118" s="9"/>
      <c r="B2118" s="19"/>
      <c r="C2118" s="20"/>
      <c r="D2118" s="12"/>
      <c r="F2118" s="13"/>
      <c r="G2118" s="13"/>
    </row>
    <row r="2119" spans="1:7" s="2" customFormat="1" x14ac:dyDescent="0.25">
      <c r="A2119" s="9"/>
      <c r="B2119" s="19"/>
      <c r="C2119" s="20"/>
      <c r="D2119" s="12"/>
      <c r="F2119" s="13"/>
      <c r="G2119" s="13"/>
    </row>
    <row r="2120" spans="1:7" s="2" customFormat="1" x14ac:dyDescent="0.25">
      <c r="A2120" s="9"/>
      <c r="B2120" s="19"/>
      <c r="C2120" s="20"/>
      <c r="D2120" s="12"/>
      <c r="F2120" s="13"/>
      <c r="G2120" s="13"/>
    </row>
    <row r="2121" spans="1:7" s="2" customFormat="1" x14ac:dyDescent="0.25">
      <c r="A2121" s="9"/>
      <c r="B2121" s="19"/>
      <c r="C2121" s="20"/>
      <c r="D2121" s="12"/>
      <c r="F2121" s="13"/>
      <c r="G2121" s="13"/>
    </row>
    <row r="2122" spans="1:7" s="2" customFormat="1" x14ac:dyDescent="0.25">
      <c r="A2122" s="9"/>
      <c r="B2122" s="19"/>
      <c r="C2122" s="20"/>
      <c r="D2122" s="12"/>
      <c r="F2122" s="13"/>
      <c r="G2122" s="13"/>
    </row>
    <row r="2123" spans="1:7" s="2" customFormat="1" x14ac:dyDescent="0.25">
      <c r="A2123" s="9"/>
      <c r="B2123" s="19"/>
      <c r="C2123" s="20"/>
      <c r="D2123" s="12"/>
      <c r="F2123" s="13"/>
      <c r="G2123" s="13"/>
    </row>
    <row r="2124" spans="1:7" s="2" customFormat="1" x14ac:dyDescent="0.25">
      <c r="A2124" s="9"/>
      <c r="B2124" s="19"/>
      <c r="C2124" s="20"/>
      <c r="D2124" s="12"/>
      <c r="F2124" s="13"/>
      <c r="G2124" s="13"/>
    </row>
    <row r="2125" spans="1:7" s="2" customFormat="1" x14ac:dyDescent="0.25">
      <c r="A2125" s="9"/>
      <c r="B2125" s="19"/>
      <c r="C2125" s="20"/>
      <c r="D2125" s="12"/>
      <c r="F2125" s="13"/>
      <c r="G2125" s="13"/>
    </row>
    <row r="2126" spans="1:7" s="2" customFormat="1" x14ac:dyDescent="0.25">
      <c r="A2126" s="9"/>
      <c r="B2126" s="19"/>
      <c r="C2126" s="20"/>
      <c r="D2126" s="12"/>
      <c r="F2126" s="13"/>
      <c r="G2126" s="13"/>
    </row>
    <row r="2127" spans="1:7" s="2" customFormat="1" x14ac:dyDescent="0.25">
      <c r="A2127" s="9"/>
      <c r="B2127" s="19"/>
      <c r="C2127" s="20"/>
      <c r="D2127" s="12"/>
      <c r="F2127" s="13"/>
      <c r="G2127" s="13"/>
    </row>
    <row r="2128" spans="1:7" s="2" customFormat="1" x14ac:dyDescent="0.25">
      <c r="A2128" s="9"/>
      <c r="B2128" s="19"/>
      <c r="C2128" s="20"/>
      <c r="D2128" s="12"/>
      <c r="F2128" s="13"/>
      <c r="G2128" s="13"/>
    </row>
    <row r="2129" spans="1:7" s="2" customFormat="1" x14ac:dyDescent="0.25">
      <c r="A2129" s="9"/>
      <c r="B2129" s="19"/>
      <c r="C2129" s="20"/>
      <c r="D2129" s="12"/>
      <c r="F2129" s="13"/>
      <c r="G2129" s="13"/>
    </row>
    <row r="2130" spans="1:7" s="2" customFormat="1" x14ac:dyDescent="0.25">
      <c r="A2130" s="9"/>
      <c r="B2130" s="19"/>
      <c r="C2130" s="20"/>
      <c r="D2130" s="12"/>
      <c r="F2130" s="13"/>
      <c r="G2130" s="13"/>
    </row>
    <row r="2131" spans="1:7" s="2" customFormat="1" x14ac:dyDescent="0.25">
      <c r="A2131" s="9"/>
      <c r="B2131" s="19"/>
      <c r="C2131" s="20"/>
      <c r="D2131" s="12"/>
      <c r="F2131" s="13"/>
      <c r="G2131" s="13"/>
    </row>
    <row r="2132" spans="1:7" s="2" customFormat="1" x14ac:dyDescent="0.25">
      <c r="A2132" s="9"/>
      <c r="B2132" s="19"/>
      <c r="C2132" s="20"/>
      <c r="D2132" s="12"/>
      <c r="F2132" s="13"/>
      <c r="G2132" s="13"/>
    </row>
    <row r="2133" spans="1:7" s="2" customFormat="1" x14ac:dyDescent="0.25">
      <c r="A2133" s="9"/>
      <c r="B2133" s="19"/>
      <c r="C2133" s="20"/>
      <c r="D2133" s="12"/>
      <c r="F2133" s="13"/>
      <c r="G2133" s="13"/>
    </row>
    <row r="2134" spans="1:7" s="2" customFormat="1" x14ac:dyDescent="0.25">
      <c r="A2134" s="9"/>
      <c r="B2134" s="19"/>
      <c r="C2134" s="20"/>
      <c r="D2134" s="12"/>
      <c r="F2134" s="13"/>
      <c r="G2134" s="13"/>
    </row>
    <row r="2135" spans="1:7" s="2" customFormat="1" x14ac:dyDescent="0.25">
      <c r="A2135" s="9"/>
      <c r="B2135" s="19"/>
      <c r="C2135" s="20"/>
      <c r="D2135" s="12"/>
      <c r="F2135" s="13"/>
      <c r="G2135" s="13"/>
    </row>
    <row r="2136" spans="1:7" s="2" customFormat="1" x14ac:dyDescent="0.25">
      <c r="A2136" s="9"/>
      <c r="B2136" s="19"/>
      <c r="C2136" s="20"/>
      <c r="D2136" s="12"/>
      <c r="F2136" s="13"/>
      <c r="G2136" s="13"/>
    </row>
    <row r="2137" spans="1:7" s="2" customFormat="1" x14ac:dyDescent="0.25">
      <c r="A2137" s="9"/>
      <c r="B2137" s="19"/>
      <c r="C2137" s="20"/>
      <c r="D2137" s="12"/>
      <c r="F2137" s="13"/>
      <c r="G2137" s="13"/>
    </row>
    <row r="2138" spans="1:7" s="2" customFormat="1" x14ac:dyDescent="0.25">
      <c r="A2138" s="9"/>
      <c r="B2138" s="19"/>
      <c r="C2138" s="20"/>
      <c r="D2138" s="12"/>
      <c r="F2138" s="13"/>
      <c r="G2138" s="13"/>
    </row>
    <row r="2139" spans="1:7" s="2" customFormat="1" x14ac:dyDescent="0.25">
      <c r="A2139" s="9"/>
      <c r="B2139" s="19"/>
      <c r="C2139" s="20"/>
      <c r="D2139" s="12"/>
      <c r="F2139" s="13"/>
      <c r="G2139" s="13"/>
    </row>
    <row r="2140" spans="1:7" s="2" customFormat="1" x14ac:dyDescent="0.25">
      <c r="A2140" s="9"/>
      <c r="B2140" s="19"/>
      <c r="C2140" s="20"/>
      <c r="D2140" s="12"/>
      <c r="F2140" s="13"/>
      <c r="G2140" s="13"/>
    </row>
    <row r="2141" spans="1:7" s="2" customFormat="1" x14ac:dyDescent="0.25">
      <c r="A2141" s="9"/>
      <c r="B2141" s="19"/>
      <c r="C2141" s="20"/>
      <c r="D2141" s="12"/>
      <c r="F2141" s="13"/>
      <c r="G2141" s="13"/>
    </row>
    <row r="2142" spans="1:7" s="2" customFormat="1" x14ac:dyDescent="0.25">
      <c r="A2142" s="9"/>
      <c r="B2142" s="19"/>
      <c r="C2142" s="20"/>
      <c r="D2142" s="12"/>
      <c r="F2142" s="13"/>
      <c r="G2142" s="13"/>
    </row>
    <row r="2143" spans="1:7" s="2" customFormat="1" x14ac:dyDescent="0.25">
      <c r="A2143" s="9"/>
      <c r="B2143" s="19"/>
      <c r="C2143" s="20"/>
      <c r="D2143" s="12"/>
      <c r="F2143" s="13"/>
      <c r="G2143" s="13"/>
    </row>
    <row r="2144" spans="1:7" s="2" customFormat="1" x14ac:dyDescent="0.25">
      <c r="A2144" s="9"/>
      <c r="B2144" s="19"/>
      <c r="C2144" s="20"/>
      <c r="D2144" s="12"/>
      <c r="F2144" s="13"/>
      <c r="G2144" s="13"/>
    </row>
    <row r="2145" spans="1:7" s="2" customFormat="1" x14ac:dyDescent="0.25">
      <c r="A2145" s="9"/>
      <c r="B2145" s="19"/>
      <c r="C2145" s="20"/>
      <c r="D2145" s="12"/>
      <c r="F2145" s="13"/>
      <c r="G2145" s="13"/>
    </row>
    <row r="2146" spans="1:7" s="2" customFormat="1" x14ac:dyDescent="0.25">
      <c r="A2146" s="9"/>
      <c r="B2146" s="19"/>
      <c r="C2146" s="20"/>
      <c r="D2146" s="12"/>
      <c r="F2146" s="13"/>
      <c r="G2146" s="13"/>
    </row>
    <row r="2147" spans="1:7" s="2" customFormat="1" x14ac:dyDescent="0.25">
      <c r="A2147" s="9"/>
      <c r="B2147" s="19"/>
      <c r="C2147" s="20"/>
      <c r="D2147" s="12"/>
      <c r="F2147" s="13"/>
      <c r="G2147" s="13"/>
    </row>
    <row r="2148" spans="1:7" s="2" customFormat="1" x14ac:dyDescent="0.25">
      <c r="A2148" s="9"/>
      <c r="B2148" s="19"/>
      <c r="C2148" s="20"/>
      <c r="D2148" s="12"/>
      <c r="F2148" s="13"/>
      <c r="G2148" s="13"/>
    </row>
    <row r="2149" spans="1:7" s="2" customFormat="1" x14ac:dyDescent="0.25">
      <c r="A2149" s="9"/>
      <c r="B2149" s="19"/>
      <c r="C2149" s="20"/>
      <c r="D2149" s="12"/>
      <c r="F2149" s="13"/>
      <c r="G2149" s="13"/>
    </row>
    <row r="2150" spans="1:7" s="2" customFormat="1" x14ac:dyDescent="0.25">
      <c r="A2150" s="9"/>
      <c r="B2150" s="19"/>
      <c r="C2150" s="20"/>
      <c r="D2150" s="12"/>
      <c r="F2150" s="13"/>
      <c r="G2150" s="13"/>
    </row>
    <row r="2151" spans="1:7" s="2" customFormat="1" x14ac:dyDescent="0.25">
      <c r="A2151" s="9"/>
      <c r="B2151" s="19"/>
      <c r="C2151" s="20"/>
      <c r="D2151" s="12"/>
      <c r="F2151" s="13"/>
      <c r="G2151" s="13"/>
    </row>
    <row r="2152" spans="1:7" s="2" customFormat="1" x14ac:dyDescent="0.25">
      <c r="A2152" s="9"/>
      <c r="B2152" s="19"/>
      <c r="C2152" s="20"/>
      <c r="D2152" s="12"/>
      <c r="F2152" s="13"/>
      <c r="G2152" s="13"/>
    </row>
    <row r="2153" spans="1:7" s="2" customFormat="1" x14ac:dyDescent="0.25">
      <c r="A2153" s="9"/>
      <c r="B2153" s="19"/>
      <c r="C2153" s="20"/>
      <c r="D2153" s="12"/>
      <c r="F2153" s="13"/>
      <c r="G2153" s="13"/>
    </row>
    <row r="2154" spans="1:7" s="2" customFormat="1" x14ac:dyDescent="0.25">
      <c r="A2154" s="9"/>
      <c r="B2154" s="19"/>
      <c r="C2154" s="20"/>
      <c r="D2154" s="12"/>
      <c r="F2154" s="13"/>
      <c r="G2154" s="13"/>
    </row>
    <row r="2155" spans="1:7" s="2" customFormat="1" x14ac:dyDescent="0.25">
      <c r="A2155" s="9"/>
      <c r="B2155" s="19"/>
      <c r="C2155" s="20"/>
      <c r="D2155" s="12"/>
      <c r="F2155" s="13"/>
      <c r="G2155" s="13"/>
    </row>
    <row r="2156" spans="1:7" s="2" customFormat="1" x14ac:dyDescent="0.25">
      <c r="A2156" s="9"/>
      <c r="B2156" s="19"/>
      <c r="C2156" s="20"/>
      <c r="D2156" s="12"/>
      <c r="F2156" s="13"/>
      <c r="G2156" s="13"/>
    </row>
    <row r="2157" spans="1:7" s="2" customFormat="1" x14ac:dyDescent="0.25">
      <c r="A2157" s="9"/>
      <c r="B2157" s="19"/>
      <c r="C2157" s="20"/>
      <c r="D2157" s="12"/>
      <c r="F2157" s="13"/>
      <c r="G2157" s="13"/>
    </row>
    <row r="2158" spans="1:7" s="2" customFormat="1" x14ac:dyDescent="0.25">
      <c r="A2158" s="9"/>
      <c r="B2158" s="19"/>
      <c r="C2158" s="20"/>
      <c r="D2158" s="12"/>
      <c r="F2158" s="13"/>
      <c r="G2158" s="13"/>
    </row>
    <row r="2159" spans="1:7" s="2" customFormat="1" x14ac:dyDescent="0.25">
      <c r="A2159" s="9"/>
      <c r="B2159" s="19"/>
      <c r="C2159" s="20"/>
      <c r="D2159" s="12"/>
      <c r="F2159" s="13"/>
      <c r="G2159" s="13"/>
    </row>
    <row r="2160" spans="1:7" s="2" customFormat="1" x14ac:dyDescent="0.25">
      <c r="A2160" s="9"/>
      <c r="B2160" s="19"/>
      <c r="C2160" s="20"/>
      <c r="D2160" s="12"/>
      <c r="F2160" s="13"/>
      <c r="G2160" s="13"/>
    </row>
    <row r="2161" spans="1:7" s="2" customFormat="1" x14ac:dyDescent="0.25">
      <c r="A2161" s="9"/>
      <c r="B2161" s="19"/>
      <c r="C2161" s="20"/>
      <c r="D2161" s="12"/>
      <c r="F2161" s="13"/>
      <c r="G2161" s="13"/>
    </row>
    <row r="2162" spans="1:7" s="2" customFormat="1" x14ac:dyDescent="0.25">
      <c r="A2162" s="9"/>
      <c r="B2162" s="19"/>
      <c r="C2162" s="20"/>
      <c r="D2162" s="12"/>
      <c r="F2162" s="13"/>
      <c r="G2162" s="13"/>
    </row>
    <row r="2163" spans="1:7" s="2" customFormat="1" x14ac:dyDescent="0.25">
      <c r="A2163" s="9"/>
      <c r="B2163" s="19"/>
      <c r="C2163" s="20"/>
      <c r="D2163" s="12"/>
      <c r="F2163" s="13"/>
      <c r="G2163" s="13"/>
    </row>
    <row r="2164" spans="1:7" s="2" customFormat="1" x14ac:dyDescent="0.25">
      <c r="A2164" s="9"/>
      <c r="B2164" s="19"/>
      <c r="C2164" s="20"/>
      <c r="D2164" s="12"/>
      <c r="F2164" s="13"/>
      <c r="G2164" s="13"/>
    </row>
    <row r="2165" spans="1:7" s="2" customFormat="1" x14ac:dyDescent="0.25">
      <c r="A2165" s="9"/>
      <c r="B2165" s="19"/>
      <c r="C2165" s="20"/>
      <c r="D2165" s="12"/>
      <c r="F2165" s="13"/>
      <c r="G2165" s="13"/>
    </row>
    <row r="2166" spans="1:7" s="2" customFormat="1" x14ac:dyDescent="0.25">
      <c r="A2166" s="9"/>
      <c r="B2166" s="19"/>
      <c r="C2166" s="20"/>
      <c r="D2166" s="12"/>
      <c r="F2166" s="13"/>
      <c r="G2166" s="13"/>
    </row>
    <row r="2167" spans="1:7" s="2" customFormat="1" x14ac:dyDescent="0.25">
      <c r="A2167" s="9"/>
      <c r="B2167" s="19"/>
      <c r="C2167" s="20"/>
      <c r="D2167" s="12"/>
      <c r="F2167" s="13"/>
      <c r="G2167" s="13"/>
    </row>
    <row r="2168" spans="1:7" s="2" customFormat="1" x14ac:dyDescent="0.25">
      <c r="A2168" s="9"/>
      <c r="B2168" s="19"/>
      <c r="C2168" s="20"/>
      <c r="D2168" s="12"/>
      <c r="F2168" s="13"/>
      <c r="G2168" s="13"/>
    </row>
    <row r="2169" spans="1:7" s="2" customFormat="1" x14ac:dyDescent="0.25">
      <c r="A2169" s="9"/>
      <c r="B2169" s="19"/>
      <c r="C2169" s="20"/>
      <c r="D2169" s="12"/>
      <c r="F2169" s="13"/>
      <c r="G2169" s="13"/>
    </row>
    <row r="2170" spans="1:7" s="2" customFormat="1" x14ac:dyDescent="0.25">
      <c r="A2170" s="9"/>
      <c r="B2170" s="19"/>
      <c r="C2170" s="20"/>
      <c r="D2170" s="12"/>
      <c r="F2170" s="13"/>
      <c r="G2170" s="13"/>
    </row>
    <row r="2171" spans="1:7" s="2" customFormat="1" x14ac:dyDescent="0.25">
      <c r="A2171" s="9"/>
      <c r="B2171" s="19"/>
      <c r="C2171" s="20"/>
      <c r="D2171" s="12"/>
      <c r="F2171" s="13"/>
      <c r="G2171" s="13"/>
    </row>
    <row r="2172" spans="1:7" s="2" customFormat="1" x14ac:dyDescent="0.25">
      <c r="A2172" s="9"/>
      <c r="B2172" s="19"/>
      <c r="C2172" s="20"/>
      <c r="D2172" s="12"/>
      <c r="F2172" s="13"/>
      <c r="G2172" s="13"/>
    </row>
    <row r="2173" spans="1:7" s="2" customFormat="1" x14ac:dyDescent="0.25">
      <c r="A2173" s="9"/>
      <c r="B2173" s="19"/>
      <c r="C2173" s="20"/>
      <c r="D2173" s="12"/>
      <c r="F2173" s="13"/>
      <c r="G2173" s="13"/>
    </row>
    <row r="2174" spans="1:7" s="2" customFormat="1" x14ac:dyDescent="0.25">
      <c r="A2174" s="9"/>
      <c r="B2174" s="19"/>
      <c r="C2174" s="20"/>
      <c r="D2174" s="12"/>
      <c r="F2174" s="13"/>
      <c r="G2174" s="13"/>
    </row>
    <row r="2175" spans="1:7" s="2" customFormat="1" x14ac:dyDescent="0.25">
      <c r="A2175" s="9"/>
      <c r="B2175" s="19"/>
      <c r="C2175" s="20"/>
      <c r="D2175" s="12"/>
      <c r="F2175" s="13"/>
      <c r="G2175" s="13"/>
    </row>
    <row r="2176" spans="1:7" s="2" customFormat="1" x14ac:dyDescent="0.25">
      <c r="A2176" s="9"/>
      <c r="B2176" s="19"/>
      <c r="C2176" s="20"/>
      <c r="D2176" s="12"/>
      <c r="F2176" s="13"/>
      <c r="G2176" s="13"/>
    </row>
    <row r="2177" spans="1:7" s="2" customFormat="1" x14ac:dyDescent="0.25">
      <c r="A2177" s="9"/>
      <c r="B2177" s="19"/>
      <c r="C2177" s="20"/>
      <c r="D2177" s="12"/>
      <c r="F2177" s="13"/>
      <c r="G2177" s="13"/>
    </row>
    <row r="2178" spans="1:7" s="2" customFormat="1" x14ac:dyDescent="0.25">
      <c r="A2178" s="9"/>
      <c r="B2178" s="19"/>
      <c r="C2178" s="20"/>
      <c r="D2178" s="12"/>
      <c r="F2178" s="13"/>
      <c r="G2178" s="13"/>
    </row>
    <row r="2179" spans="1:7" s="2" customFormat="1" x14ac:dyDescent="0.25">
      <c r="A2179" s="9"/>
      <c r="B2179" s="19"/>
      <c r="C2179" s="20"/>
      <c r="D2179" s="12"/>
      <c r="F2179" s="13"/>
      <c r="G2179" s="13"/>
    </row>
    <row r="2180" spans="1:7" s="2" customFormat="1" x14ac:dyDescent="0.25">
      <c r="A2180" s="9"/>
      <c r="B2180" s="19"/>
      <c r="C2180" s="20"/>
      <c r="D2180" s="12"/>
      <c r="F2180" s="13"/>
      <c r="G2180" s="13"/>
    </row>
    <row r="2181" spans="1:7" s="2" customFormat="1" x14ac:dyDescent="0.25">
      <c r="A2181" s="9"/>
      <c r="B2181" s="19"/>
      <c r="C2181" s="20"/>
      <c r="D2181" s="12"/>
      <c r="F2181" s="13"/>
      <c r="G2181" s="13"/>
    </row>
    <row r="2182" spans="1:7" s="2" customFormat="1" x14ac:dyDescent="0.25">
      <c r="A2182" s="9"/>
      <c r="B2182" s="19"/>
      <c r="C2182" s="20"/>
      <c r="D2182" s="12"/>
      <c r="F2182" s="13"/>
      <c r="G2182" s="13"/>
    </row>
    <row r="2183" spans="1:7" s="2" customFormat="1" x14ac:dyDescent="0.25">
      <c r="A2183" s="9"/>
      <c r="B2183" s="19"/>
      <c r="C2183" s="20"/>
      <c r="D2183" s="12"/>
      <c r="F2183" s="13"/>
      <c r="G2183" s="13"/>
    </row>
    <row r="2184" spans="1:7" s="2" customFormat="1" x14ac:dyDescent="0.25">
      <c r="A2184" s="9"/>
      <c r="B2184" s="19"/>
      <c r="C2184" s="20"/>
      <c r="D2184" s="12"/>
      <c r="F2184" s="13"/>
      <c r="G2184" s="13"/>
    </row>
    <row r="2185" spans="1:7" s="2" customFormat="1" x14ac:dyDescent="0.25">
      <c r="A2185" s="9"/>
      <c r="B2185" s="19"/>
      <c r="C2185" s="20"/>
      <c r="D2185" s="12"/>
      <c r="F2185" s="13"/>
      <c r="G2185" s="13"/>
    </row>
    <row r="2186" spans="1:7" s="2" customFormat="1" x14ac:dyDescent="0.25">
      <c r="A2186" s="9"/>
      <c r="B2186" s="19"/>
      <c r="C2186" s="20"/>
      <c r="D2186" s="12"/>
      <c r="F2186" s="13"/>
      <c r="G2186" s="13"/>
    </row>
    <row r="2187" spans="1:7" s="2" customFormat="1" x14ac:dyDescent="0.25">
      <c r="A2187" s="9"/>
      <c r="B2187" s="19"/>
      <c r="C2187" s="20"/>
      <c r="D2187" s="12"/>
      <c r="F2187" s="13"/>
      <c r="G2187" s="13"/>
    </row>
    <row r="2188" spans="1:7" s="2" customFormat="1" x14ac:dyDescent="0.25">
      <c r="A2188" s="9"/>
      <c r="B2188" s="19"/>
      <c r="C2188" s="20"/>
      <c r="D2188" s="12"/>
      <c r="F2188" s="13"/>
      <c r="G2188" s="13"/>
    </row>
    <row r="2189" spans="1:7" s="2" customFormat="1" x14ac:dyDescent="0.25">
      <c r="A2189" s="9"/>
      <c r="B2189" s="19"/>
      <c r="C2189" s="20"/>
      <c r="D2189" s="12"/>
      <c r="F2189" s="13"/>
      <c r="G2189" s="13"/>
    </row>
    <row r="2190" spans="1:7" s="2" customFormat="1" x14ac:dyDescent="0.25">
      <c r="A2190" s="9"/>
      <c r="B2190" s="19"/>
      <c r="C2190" s="20"/>
      <c r="D2190" s="12"/>
      <c r="F2190" s="13"/>
      <c r="G2190" s="13"/>
    </row>
    <row r="2191" spans="1:7" s="2" customFormat="1" x14ac:dyDescent="0.25">
      <c r="A2191" s="9"/>
      <c r="B2191" s="19"/>
      <c r="C2191" s="20"/>
      <c r="D2191" s="12"/>
      <c r="F2191" s="13"/>
      <c r="G2191" s="13"/>
    </row>
    <row r="2192" spans="1:7" s="2" customFormat="1" x14ac:dyDescent="0.25">
      <c r="A2192" s="9"/>
      <c r="B2192" s="19"/>
      <c r="C2192" s="20"/>
      <c r="D2192" s="12"/>
      <c r="F2192" s="13"/>
      <c r="G2192" s="13"/>
    </row>
    <row r="2193" spans="1:7" s="2" customFormat="1" x14ac:dyDescent="0.25">
      <c r="A2193" s="9"/>
      <c r="B2193" s="19"/>
      <c r="C2193" s="20"/>
      <c r="D2193" s="12"/>
      <c r="F2193" s="13"/>
      <c r="G2193" s="13"/>
    </row>
    <row r="2194" spans="1:7" s="2" customFormat="1" x14ac:dyDescent="0.25">
      <c r="A2194" s="9"/>
      <c r="B2194" s="19"/>
      <c r="C2194" s="20"/>
      <c r="D2194" s="12"/>
      <c r="F2194" s="13"/>
      <c r="G2194" s="13"/>
    </row>
    <row r="2195" spans="1:7" s="2" customFormat="1" x14ac:dyDescent="0.25">
      <c r="A2195" s="9"/>
      <c r="B2195" s="19"/>
      <c r="C2195" s="20"/>
      <c r="D2195" s="12"/>
      <c r="F2195" s="13"/>
      <c r="G2195" s="13"/>
    </row>
    <row r="2196" spans="1:7" s="2" customFormat="1" x14ac:dyDescent="0.25">
      <c r="A2196" s="9"/>
      <c r="B2196" s="19"/>
      <c r="C2196" s="20"/>
      <c r="D2196" s="12"/>
      <c r="F2196" s="13"/>
      <c r="G2196" s="13"/>
    </row>
    <row r="2197" spans="1:7" s="2" customFormat="1" x14ac:dyDescent="0.25">
      <c r="A2197" s="9"/>
      <c r="B2197" s="19"/>
      <c r="C2197" s="20"/>
      <c r="D2197" s="12"/>
      <c r="F2197" s="13"/>
      <c r="G2197" s="13"/>
    </row>
    <row r="2198" spans="1:7" s="2" customFormat="1" x14ac:dyDescent="0.25">
      <c r="A2198" s="9"/>
      <c r="B2198" s="19"/>
      <c r="C2198" s="20"/>
      <c r="D2198" s="12"/>
      <c r="F2198" s="13"/>
      <c r="G2198" s="13"/>
    </row>
    <row r="2199" spans="1:7" s="2" customFormat="1" x14ac:dyDescent="0.25">
      <c r="A2199" s="9"/>
      <c r="B2199" s="19"/>
      <c r="C2199" s="20"/>
      <c r="D2199" s="12"/>
      <c r="F2199" s="13"/>
      <c r="G2199" s="13"/>
    </row>
    <row r="2200" spans="1:7" s="2" customFormat="1" x14ac:dyDescent="0.25">
      <c r="A2200" s="9"/>
      <c r="B2200" s="19"/>
      <c r="C2200" s="20"/>
      <c r="D2200" s="12"/>
      <c r="F2200" s="13"/>
      <c r="G2200" s="13"/>
    </row>
    <row r="2201" spans="1:7" s="2" customFormat="1" x14ac:dyDescent="0.25">
      <c r="A2201" s="9"/>
      <c r="B2201" s="19"/>
      <c r="C2201" s="20"/>
      <c r="D2201" s="12"/>
      <c r="F2201" s="13"/>
      <c r="G2201" s="13"/>
    </row>
    <row r="2202" spans="1:7" s="2" customFormat="1" x14ac:dyDescent="0.25">
      <c r="A2202" s="9"/>
      <c r="B2202" s="19"/>
      <c r="C2202" s="20"/>
      <c r="D2202" s="12"/>
      <c r="F2202" s="13"/>
      <c r="G2202" s="13"/>
    </row>
    <row r="2203" spans="1:7" s="2" customFormat="1" x14ac:dyDescent="0.25">
      <c r="A2203" s="9"/>
      <c r="B2203" s="19"/>
      <c r="C2203" s="20"/>
      <c r="D2203" s="12"/>
      <c r="F2203" s="13"/>
      <c r="G2203" s="13"/>
    </row>
    <row r="2204" spans="1:7" s="2" customFormat="1" x14ac:dyDescent="0.25">
      <c r="A2204" s="9"/>
      <c r="B2204" s="19"/>
      <c r="C2204" s="20"/>
      <c r="D2204" s="12"/>
      <c r="F2204" s="13"/>
      <c r="G2204" s="13"/>
    </row>
    <row r="2205" spans="1:7" s="2" customFormat="1" x14ac:dyDescent="0.25">
      <c r="A2205" s="9"/>
      <c r="B2205" s="19"/>
      <c r="C2205" s="20"/>
      <c r="D2205" s="12"/>
      <c r="F2205" s="13"/>
      <c r="G2205" s="13"/>
    </row>
    <row r="2206" spans="1:7" s="2" customFormat="1" x14ac:dyDescent="0.25">
      <c r="A2206" s="9"/>
      <c r="B2206" s="19"/>
      <c r="C2206" s="20"/>
      <c r="D2206" s="12"/>
      <c r="F2206" s="13"/>
      <c r="G2206" s="13"/>
    </row>
    <row r="2207" spans="1:7" s="2" customFormat="1" x14ac:dyDescent="0.25">
      <c r="A2207" s="9"/>
      <c r="B2207" s="19"/>
      <c r="C2207" s="20"/>
      <c r="D2207" s="12"/>
      <c r="F2207" s="13"/>
      <c r="G2207" s="13"/>
    </row>
    <row r="2208" spans="1:7" s="2" customFormat="1" x14ac:dyDescent="0.25">
      <c r="A2208" s="9"/>
      <c r="B2208" s="19"/>
      <c r="C2208" s="20"/>
      <c r="D2208" s="12"/>
      <c r="F2208" s="13"/>
      <c r="G2208" s="13"/>
    </row>
    <row r="2209" spans="1:7" s="2" customFormat="1" x14ac:dyDescent="0.25">
      <c r="A2209" s="9"/>
      <c r="B2209" s="19"/>
      <c r="C2209" s="20"/>
      <c r="D2209" s="12"/>
      <c r="F2209" s="13"/>
      <c r="G2209" s="13"/>
    </row>
    <row r="2210" spans="1:7" s="2" customFormat="1" x14ac:dyDescent="0.25">
      <c r="A2210" s="9"/>
      <c r="B2210" s="19"/>
      <c r="C2210" s="20"/>
      <c r="D2210" s="12"/>
      <c r="F2210" s="13"/>
      <c r="G2210" s="13"/>
    </row>
    <row r="2211" spans="1:7" s="2" customFormat="1" x14ac:dyDescent="0.25">
      <c r="A2211" s="9"/>
      <c r="B2211" s="19"/>
      <c r="C2211" s="20"/>
      <c r="D2211" s="12"/>
      <c r="F2211" s="13"/>
      <c r="G2211" s="13"/>
    </row>
    <row r="2212" spans="1:7" s="2" customFormat="1" x14ac:dyDescent="0.25">
      <c r="A2212" s="9"/>
      <c r="B2212" s="19"/>
      <c r="C2212" s="20"/>
      <c r="D2212" s="12"/>
      <c r="F2212" s="13"/>
      <c r="G2212" s="13"/>
    </row>
    <row r="2213" spans="1:7" s="2" customFormat="1" x14ac:dyDescent="0.25">
      <c r="A2213" s="9"/>
      <c r="B2213" s="19"/>
      <c r="C2213" s="20"/>
      <c r="D2213" s="12"/>
      <c r="F2213" s="13"/>
      <c r="G2213" s="13"/>
    </row>
    <row r="2214" spans="1:7" s="2" customFormat="1" x14ac:dyDescent="0.25">
      <c r="A2214" s="9"/>
      <c r="B2214" s="19"/>
      <c r="C2214" s="20"/>
      <c r="D2214" s="12"/>
      <c r="F2214" s="13"/>
      <c r="G2214" s="13"/>
    </row>
    <row r="2215" spans="1:7" s="2" customFormat="1" x14ac:dyDescent="0.25">
      <c r="A2215" s="9"/>
      <c r="B2215" s="19"/>
      <c r="C2215" s="20"/>
      <c r="D2215" s="12"/>
      <c r="F2215" s="13"/>
      <c r="G2215" s="13"/>
    </row>
    <row r="2216" spans="1:7" s="2" customFormat="1" x14ac:dyDescent="0.25">
      <c r="A2216" s="9"/>
      <c r="B2216" s="19"/>
      <c r="C2216" s="20"/>
      <c r="D2216" s="12"/>
      <c r="F2216" s="13"/>
      <c r="G2216" s="13"/>
    </row>
    <row r="2217" spans="1:7" s="2" customFormat="1" x14ac:dyDescent="0.25">
      <c r="A2217" s="9"/>
      <c r="B2217" s="19"/>
      <c r="C2217" s="20"/>
      <c r="D2217" s="12"/>
      <c r="F2217" s="13"/>
      <c r="G2217" s="13"/>
    </row>
    <row r="2218" spans="1:7" s="2" customFormat="1" x14ac:dyDescent="0.25">
      <c r="A2218" s="9"/>
      <c r="B2218" s="19"/>
      <c r="C2218" s="20"/>
      <c r="D2218" s="12"/>
      <c r="F2218" s="13"/>
      <c r="G2218" s="13"/>
    </row>
    <row r="2219" spans="1:7" s="2" customFormat="1" x14ac:dyDescent="0.25">
      <c r="A2219" s="9"/>
      <c r="B2219" s="19"/>
      <c r="C2219" s="20"/>
      <c r="D2219" s="12"/>
      <c r="F2219" s="13"/>
      <c r="G2219" s="13"/>
    </row>
    <row r="2220" spans="1:7" s="2" customFormat="1" x14ac:dyDescent="0.25">
      <c r="A2220" s="9"/>
      <c r="B2220" s="19"/>
      <c r="C2220" s="20"/>
      <c r="D2220" s="12"/>
      <c r="F2220" s="13"/>
      <c r="G2220" s="13"/>
    </row>
    <row r="2221" spans="1:7" s="2" customFormat="1" x14ac:dyDescent="0.25">
      <c r="A2221" s="9"/>
      <c r="B2221" s="19"/>
      <c r="C2221" s="20"/>
      <c r="D2221" s="12"/>
      <c r="F2221" s="13"/>
      <c r="G2221" s="13"/>
    </row>
    <row r="2222" spans="1:7" s="2" customFormat="1" x14ac:dyDescent="0.25">
      <c r="A2222" s="9"/>
      <c r="B2222" s="19"/>
      <c r="C2222" s="20"/>
      <c r="D2222" s="12"/>
      <c r="F2222" s="13"/>
      <c r="G2222" s="13"/>
    </row>
    <row r="2223" spans="1:7" s="2" customFormat="1" x14ac:dyDescent="0.25">
      <c r="A2223" s="9"/>
      <c r="B2223" s="19"/>
      <c r="C2223" s="20"/>
      <c r="D2223" s="12"/>
      <c r="F2223" s="13"/>
      <c r="G2223" s="13"/>
    </row>
    <row r="2224" spans="1:7" s="2" customFormat="1" x14ac:dyDescent="0.25">
      <c r="A2224" s="9"/>
      <c r="B2224" s="19"/>
      <c r="C2224" s="20"/>
      <c r="D2224" s="12"/>
      <c r="F2224" s="13"/>
      <c r="G2224" s="13"/>
    </row>
    <row r="2225" spans="1:7" s="2" customFormat="1" x14ac:dyDescent="0.25">
      <c r="A2225" s="9"/>
      <c r="B2225" s="19"/>
      <c r="C2225" s="20"/>
      <c r="D2225" s="12"/>
      <c r="F2225" s="13"/>
      <c r="G2225" s="13"/>
    </row>
    <row r="2226" spans="1:7" s="2" customFormat="1" x14ac:dyDescent="0.25">
      <c r="A2226" s="9"/>
      <c r="B2226" s="19"/>
      <c r="C2226" s="20"/>
      <c r="D2226" s="12"/>
      <c r="F2226" s="13"/>
      <c r="G2226" s="13"/>
    </row>
    <row r="2227" spans="1:7" s="2" customFormat="1" x14ac:dyDescent="0.25">
      <c r="A2227" s="9"/>
      <c r="B2227" s="19"/>
      <c r="C2227" s="20"/>
      <c r="D2227" s="12"/>
      <c r="F2227" s="13"/>
      <c r="G2227" s="13"/>
    </row>
    <row r="2228" spans="1:7" s="2" customFormat="1" x14ac:dyDescent="0.25">
      <c r="A2228" s="9"/>
      <c r="B2228" s="19"/>
      <c r="C2228" s="20"/>
      <c r="D2228" s="12"/>
      <c r="F2228" s="13"/>
      <c r="G2228" s="13"/>
    </row>
    <row r="2229" spans="1:7" s="2" customFormat="1" x14ac:dyDescent="0.25">
      <c r="A2229" s="9"/>
      <c r="B2229" s="19"/>
      <c r="C2229" s="20"/>
      <c r="D2229" s="12"/>
      <c r="F2229" s="13"/>
      <c r="G2229" s="13"/>
    </row>
    <row r="2230" spans="1:7" s="2" customFormat="1" x14ac:dyDescent="0.25">
      <c r="A2230" s="9"/>
      <c r="B2230" s="19"/>
      <c r="C2230" s="20"/>
      <c r="D2230" s="12"/>
      <c r="F2230" s="13"/>
      <c r="G2230" s="13"/>
    </row>
    <row r="2231" spans="1:7" s="2" customFormat="1" x14ac:dyDescent="0.25">
      <c r="A2231" s="9"/>
      <c r="B2231" s="19"/>
      <c r="C2231" s="20"/>
      <c r="D2231" s="12"/>
      <c r="F2231" s="13"/>
      <c r="G2231" s="13"/>
    </row>
    <row r="2232" spans="1:7" s="2" customFormat="1" x14ac:dyDescent="0.25">
      <c r="A2232" s="9"/>
      <c r="B2232" s="19"/>
      <c r="C2232" s="20"/>
      <c r="D2232" s="12"/>
      <c r="F2232" s="13"/>
      <c r="G2232" s="13"/>
    </row>
    <row r="2233" spans="1:7" s="2" customFormat="1" x14ac:dyDescent="0.25">
      <c r="A2233" s="9"/>
      <c r="B2233" s="19"/>
      <c r="C2233" s="20"/>
      <c r="D2233" s="12"/>
      <c r="F2233" s="13"/>
      <c r="G2233" s="13"/>
    </row>
    <row r="2234" spans="1:7" s="2" customFormat="1" x14ac:dyDescent="0.25">
      <c r="A2234" s="9"/>
      <c r="B2234" s="19"/>
      <c r="C2234" s="20"/>
      <c r="D2234" s="12"/>
      <c r="F2234" s="13"/>
      <c r="G2234" s="13"/>
    </row>
    <row r="2235" spans="1:7" s="2" customFormat="1" x14ac:dyDescent="0.25">
      <c r="A2235" s="9"/>
      <c r="B2235" s="19"/>
      <c r="C2235" s="20"/>
      <c r="D2235" s="12"/>
      <c r="F2235" s="13"/>
      <c r="G2235" s="13"/>
    </row>
    <row r="2236" spans="1:7" s="2" customFormat="1" x14ac:dyDescent="0.25">
      <c r="A2236" s="9"/>
      <c r="B2236" s="19"/>
      <c r="C2236" s="20"/>
      <c r="D2236" s="12"/>
      <c r="F2236" s="13"/>
      <c r="G2236" s="13"/>
    </row>
    <row r="2237" spans="1:7" s="2" customFormat="1" x14ac:dyDescent="0.25">
      <c r="A2237" s="9"/>
      <c r="B2237" s="19"/>
      <c r="C2237" s="20"/>
      <c r="D2237" s="12"/>
      <c r="F2237" s="13"/>
      <c r="G2237" s="13"/>
    </row>
    <row r="2238" spans="1:7" s="2" customFormat="1" x14ac:dyDescent="0.25">
      <c r="A2238" s="9"/>
      <c r="B2238" s="19"/>
      <c r="C2238" s="20"/>
      <c r="D2238" s="12"/>
      <c r="F2238" s="13"/>
      <c r="G2238" s="13"/>
    </row>
    <row r="2239" spans="1:7" s="2" customFormat="1" x14ac:dyDescent="0.25">
      <c r="A2239" s="9"/>
      <c r="B2239" s="19"/>
      <c r="C2239" s="20"/>
      <c r="D2239" s="12"/>
      <c r="F2239" s="13"/>
      <c r="G2239" s="13"/>
    </row>
    <row r="2240" spans="1:7" s="2" customFormat="1" x14ac:dyDescent="0.25">
      <c r="A2240" s="9"/>
      <c r="B2240" s="19"/>
      <c r="C2240" s="20"/>
      <c r="D2240" s="12"/>
      <c r="F2240" s="13"/>
      <c r="G2240" s="13"/>
    </row>
    <row r="2241" spans="1:7" s="2" customFormat="1" x14ac:dyDescent="0.25">
      <c r="A2241" s="9"/>
      <c r="B2241" s="19"/>
      <c r="C2241" s="20"/>
      <c r="D2241" s="12"/>
      <c r="F2241" s="13"/>
      <c r="G2241" s="13"/>
    </row>
    <row r="2242" spans="1:7" s="2" customFormat="1" x14ac:dyDescent="0.25">
      <c r="A2242" s="9"/>
      <c r="B2242" s="19"/>
      <c r="C2242" s="20"/>
      <c r="D2242" s="12"/>
      <c r="F2242" s="13"/>
      <c r="G2242" s="13"/>
    </row>
    <row r="2243" spans="1:7" s="2" customFormat="1" x14ac:dyDescent="0.25">
      <c r="A2243" s="9"/>
      <c r="B2243" s="19"/>
      <c r="C2243" s="20"/>
      <c r="D2243" s="12"/>
      <c r="F2243" s="13"/>
      <c r="G2243" s="13"/>
    </row>
    <row r="2244" spans="1:7" s="2" customFormat="1" x14ac:dyDescent="0.25">
      <c r="A2244" s="9"/>
      <c r="B2244" s="19"/>
      <c r="C2244" s="20"/>
      <c r="D2244" s="12"/>
      <c r="F2244" s="13"/>
      <c r="G2244" s="13"/>
    </row>
    <row r="2245" spans="1:7" s="2" customFormat="1" x14ac:dyDescent="0.25">
      <c r="A2245" s="9"/>
      <c r="B2245" s="19"/>
      <c r="C2245" s="20"/>
      <c r="D2245" s="12"/>
      <c r="F2245" s="13"/>
      <c r="G2245" s="13"/>
    </row>
    <row r="2246" spans="1:7" s="2" customFormat="1" x14ac:dyDescent="0.25">
      <c r="A2246" s="9"/>
      <c r="B2246" s="19"/>
      <c r="C2246" s="20"/>
      <c r="D2246" s="12"/>
      <c r="F2246" s="13"/>
      <c r="G2246" s="13"/>
    </row>
    <row r="2247" spans="1:7" s="2" customFormat="1" x14ac:dyDescent="0.25">
      <c r="A2247" s="9"/>
      <c r="B2247" s="19"/>
      <c r="C2247" s="20"/>
      <c r="D2247" s="12"/>
      <c r="F2247" s="13"/>
      <c r="G2247" s="13"/>
    </row>
    <row r="2248" spans="1:7" s="2" customFormat="1" x14ac:dyDescent="0.25">
      <c r="A2248" s="9"/>
      <c r="B2248" s="19"/>
      <c r="C2248" s="20"/>
      <c r="D2248" s="12"/>
      <c r="F2248" s="13"/>
      <c r="G2248" s="13"/>
    </row>
    <row r="2249" spans="1:7" s="2" customFormat="1" x14ac:dyDescent="0.25">
      <c r="A2249" s="9"/>
      <c r="B2249" s="19"/>
      <c r="C2249" s="20"/>
      <c r="D2249" s="12"/>
      <c r="F2249" s="13"/>
      <c r="G2249" s="13"/>
    </row>
    <row r="2250" spans="1:7" s="2" customFormat="1" x14ac:dyDescent="0.25">
      <c r="A2250" s="9"/>
      <c r="B2250" s="19"/>
      <c r="C2250" s="20"/>
      <c r="D2250" s="12"/>
      <c r="F2250" s="13"/>
      <c r="G2250" s="13"/>
    </row>
    <row r="2251" spans="1:7" s="2" customFormat="1" x14ac:dyDescent="0.25">
      <c r="A2251" s="9"/>
      <c r="B2251" s="19"/>
      <c r="C2251" s="20"/>
      <c r="D2251" s="12"/>
      <c r="F2251" s="13"/>
      <c r="G2251" s="13"/>
    </row>
    <row r="2252" spans="1:7" s="2" customFormat="1" x14ac:dyDescent="0.25">
      <c r="A2252" s="9"/>
      <c r="B2252" s="19"/>
      <c r="C2252" s="20"/>
      <c r="D2252" s="12"/>
      <c r="F2252" s="13"/>
      <c r="G2252" s="13"/>
    </row>
    <row r="2253" spans="1:7" s="2" customFormat="1" x14ac:dyDescent="0.25">
      <c r="A2253" s="9"/>
      <c r="B2253" s="19"/>
      <c r="C2253" s="20"/>
      <c r="D2253" s="12"/>
      <c r="F2253" s="13"/>
      <c r="G2253" s="13"/>
    </row>
    <row r="2254" spans="1:7" s="2" customFormat="1" x14ac:dyDescent="0.25">
      <c r="A2254" s="9"/>
      <c r="B2254" s="19"/>
      <c r="C2254" s="20"/>
      <c r="D2254" s="12"/>
      <c r="F2254" s="13"/>
      <c r="G2254" s="13"/>
    </row>
    <row r="2255" spans="1:7" s="2" customFormat="1" x14ac:dyDescent="0.25">
      <c r="A2255" s="9"/>
      <c r="B2255" s="19"/>
      <c r="C2255" s="20"/>
      <c r="D2255" s="12"/>
      <c r="F2255" s="13"/>
      <c r="G2255" s="13"/>
    </row>
    <row r="2256" spans="1:7" s="2" customFormat="1" x14ac:dyDescent="0.25">
      <c r="A2256" s="9"/>
      <c r="B2256" s="19"/>
      <c r="C2256" s="20"/>
      <c r="D2256" s="12"/>
      <c r="F2256" s="13"/>
      <c r="G2256" s="13"/>
    </row>
    <row r="2257" spans="1:7" s="2" customFormat="1" x14ac:dyDescent="0.25">
      <c r="A2257" s="9"/>
      <c r="B2257" s="19"/>
      <c r="C2257" s="20"/>
      <c r="D2257" s="12"/>
      <c r="F2257" s="13"/>
      <c r="G2257" s="13"/>
    </row>
    <row r="2258" spans="1:7" s="2" customFormat="1" x14ac:dyDescent="0.25">
      <c r="A2258" s="9"/>
      <c r="B2258" s="19"/>
      <c r="C2258" s="20"/>
      <c r="D2258" s="12"/>
      <c r="F2258" s="13"/>
      <c r="G2258" s="13"/>
    </row>
    <row r="2259" spans="1:7" s="2" customFormat="1" x14ac:dyDescent="0.25">
      <c r="A2259" s="9"/>
      <c r="B2259" s="19"/>
      <c r="C2259" s="20"/>
      <c r="D2259" s="12"/>
      <c r="F2259" s="13"/>
      <c r="G2259" s="13"/>
    </row>
    <row r="2260" spans="1:7" s="2" customFormat="1" x14ac:dyDescent="0.25">
      <c r="A2260" s="9"/>
      <c r="B2260" s="19"/>
      <c r="C2260" s="20"/>
      <c r="D2260" s="12"/>
      <c r="F2260" s="13"/>
      <c r="G2260" s="13"/>
    </row>
    <row r="2261" spans="1:7" s="2" customFormat="1" x14ac:dyDescent="0.25">
      <c r="A2261" s="9"/>
      <c r="B2261" s="19"/>
      <c r="C2261" s="20"/>
      <c r="D2261" s="12"/>
      <c r="F2261" s="13"/>
      <c r="G2261" s="13"/>
    </row>
    <row r="2262" spans="1:7" s="2" customFormat="1" x14ac:dyDescent="0.25">
      <c r="A2262" s="9"/>
      <c r="B2262" s="19"/>
      <c r="C2262" s="20"/>
      <c r="D2262" s="12"/>
      <c r="F2262" s="13"/>
      <c r="G2262" s="13"/>
    </row>
    <row r="2263" spans="1:7" s="2" customFormat="1" x14ac:dyDescent="0.25">
      <c r="A2263" s="9"/>
      <c r="B2263" s="19"/>
      <c r="C2263" s="20"/>
      <c r="D2263" s="12"/>
      <c r="F2263" s="13"/>
      <c r="G2263" s="13"/>
    </row>
    <row r="2264" spans="1:7" s="2" customFormat="1" x14ac:dyDescent="0.25">
      <c r="A2264" s="9"/>
      <c r="B2264" s="19"/>
      <c r="C2264" s="20"/>
      <c r="D2264" s="12"/>
      <c r="F2264" s="13"/>
      <c r="G2264" s="13"/>
    </row>
    <row r="2265" spans="1:7" s="2" customFormat="1" x14ac:dyDescent="0.25">
      <c r="A2265" s="9"/>
      <c r="B2265" s="19"/>
      <c r="C2265" s="20"/>
      <c r="D2265" s="12"/>
      <c r="F2265" s="13"/>
      <c r="G2265" s="13"/>
    </row>
    <row r="2266" spans="1:7" s="2" customFormat="1" x14ac:dyDescent="0.25">
      <c r="A2266" s="9"/>
      <c r="B2266" s="19"/>
      <c r="C2266" s="20"/>
      <c r="D2266" s="12"/>
      <c r="F2266" s="13"/>
      <c r="G2266" s="13"/>
    </row>
    <row r="2267" spans="1:7" s="2" customFormat="1" x14ac:dyDescent="0.25">
      <c r="A2267" s="9"/>
      <c r="B2267" s="19"/>
      <c r="C2267" s="20"/>
      <c r="D2267" s="12"/>
      <c r="F2267" s="13"/>
      <c r="G2267" s="13"/>
    </row>
    <row r="2268" spans="1:7" s="2" customFormat="1" x14ac:dyDescent="0.25">
      <c r="A2268" s="9"/>
      <c r="B2268" s="19"/>
      <c r="C2268" s="20"/>
      <c r="D2268" s="12"/>
      <c r="F2268" s="13"/>
      <c r="G2268" s="13"/>
    </row>
    <row r="2269" spans="1:7" s="2" customFormat="1" x14ac:dyDescent="0.25">
      <c r="A2269" s="9"/>
      <c r="B2269" s="19"/>
      <c r="C2269" s="20"/>
      <c r="D2269" s="12"/>
      <c r="F2269" s="13"/>
      <c r="G2269" s="13"/>
    </row>
    <row r="2270" spans="1:7" s="2" customFormat="1" x14ac:dyDescent="0.25">
      <c r="A2270" s="9"/>
      <c r="B2270" s="19"/>
      <c r="C2270" s="20"/>
      <c r="D2270" s="12"/>
      <c r="F2270" s="13"/>
      <c r="G2270" s="13"/>
    </row>
    <row r="2271" spans="1:7" s="2" customFormat="1" x14ac:dyDescent="0.25">
      <c r="A2271" s="9"/>
      <c r="B2271" s="19"/>
      <c r="C2271" s="20"/>
      <c r="D2271" s="12"/>
      <c r="F2271" s="13"/>
      <c r="G2271" s="13"/>
    </row>
    <row r="2272" spans="1:7" s="2" customFormat="1" x14ac:dyDescent="0.25">
      <c r="A2272" s="9"/>
      <c r="B2272" s="19"/>
      <c r="C2272" s="20"/>
      <c r="D2272" s="12"/>
      <c r="F2272" s="13"/>
      <c r="G2272" s="13"/>
    </row>
    <row r="2273" spans="1:7" s="2" customFormat="1" x14ac:dyDescent="0.25">
      <c r="A2273" s="9"/>
      <c r="B2273" s="19"/>
      <c r="C2273" s="20"/>
      <c r="D2273" s="12"/>
      <c r="F2273" s="13"/>
      <c r="G2273" s="13"/>
    </row>
    <row r="2274" spans="1:7" s="2" customFormat="1" x14ac:dyDescent="0.25">
      <c r="A2274" s="9"/>
      <c r="B2274" s="19"/>
      <c r="C2274" s="20"/>
      <c r="D2274" s="12"/>
      <c r="F2274" s="13"/>
      <c r="G2274" s="13"/>
    </row>
    <row r="2275" spans="1:7" s="2" customFormat="1" x14ac:dyDescent="0.25">
      <c r="A2275" s="9"/>
      <c r="B2275" s="19"/>
      <c r="C2275" s="20"/>
      <c r="D2275" s="12"/>
      <c r="F2275" s="13"/>
      <c r="G2275" s="13"/>
    </row>
    <row r="2276" spans="1:7" s="2" customFormat="1" x14ac:dyDescent="0.25">
      <c r="A2276" s="9"/>
      <c r="B2276" s="19"/>
      <c r="C2276" s="20"/>
      <c r="D2276" s="12"/>
      <c r="F2276" s="13"/>
      <c r="G2276" s="13"/>
    </row>
    <row r="2277" spans="1:7" s="2" customFormat="1" x14ac:dyDescent="0.25">
      <c r="A2277" s="9"/>
      <c r="B2277" s="19"/>
      <c r="C2277" s="20"/>
      <c r="D2277" s="12"/>
      <c r="F2277" s="13"/>
      <c r="G2277" s="13"/>
    </row>
    <row r="2278" spans="1:7" s="2" customFormat="1" x14ac:dyDescent="0.25">
      <c r="A2278" s="9"/>
      <c r="B2278" s="19"/>
      <c r="C2278" s="20"/>
      <c r="D2278" s="12"/>
      <c r="F2278" s="13"/>
      <c r="G2278" s="13"/>
    </row>
    <row r="2279" spans="1:7" s="2" customFormat="1" x14ac:dyDescent="0.25">
      <c r="A2279" s="9"/>
      <c r="B2279" s="19"/>
      <c r="C2279" s="20"/>
      <c r="D2279" s="12"/>
      <c r="F2279" s="13"/>
      <c r="G2279" s="13"/>
    </row>
    <row r="2280" spans="1:7" s="2" customFormat="1" x14ac:dyDescent="0.25">
      <c r="A2280" s="9"/>
      <c r="B2280" s="19"/>
      <c r="C2280" s="20"/>
      <c r="D2280" s="12"/>
      <c r="F2280" s="13"/>
      <c r="G2280" s="13"/>
    </row>
    <row r="2281" spans="1:7" s="2" customFormat="1" x14ac:dyDescent="0.25">
      <c r="A2281" s="9"/>
      <c r="B2281" s="19"/>
      <c r="C2281" s="20"/>
      <c r="D2281" s="12"/>
      <c r="F2281" s="13"/>
      <c r="G2281" s="13"/>
    </row>
    <row r="2282" spans="1:7" s="2" customFormat="1" x14ac:dyDescent="0.25">
      <c r="A2282" s="9"/>
      <c r="B2282" s="19"/>
      <c r="C2282" s="20"/>
      <c r="D2282" s="12"/>
      <c r="F2282" s="13"/>
      <c r="G2282" s="13"/>
    </row>
    <row r="2283" spans="1:7" s="2" customFormat="1" x14ac:dyDescent="0.25">
      <c r="A2283" s="9"/>
      <c r="B2283" s="19"/>
      <c r="C2283" s="20"/>
      <c r="D2283" s="12"/>
      <c r="F2283" s="13"/>
      <c r="G2283" s="13"/>
    </row>
    <row r="2284" spans="1:7" s="2" customFormat="1" x14ac:dyDescent="0.25">
      <c r="A2284" s="9"/>
      <c r="B2284" s="19"/>
      <c r="C2284" s="20"/>
      <c r="D2284" s="12"/>
      <c r="F2284" s="13"/>
      <c r="G2284" s="13"/>
    </row>
    <row r="2285" spans="1:7" s="2" customFormat="1" x14ac:dyDescent="0.25">
      <c r="A2285" s="9"/>
      <c r="B2285" s="19"/>
      <c r="C2285" s="20"/>
      <c r="D2285" s="12"/>
      <c r="F2285" s="13"/>
      <c r="G2285" s="13"/>
    </row>
    <row r="2286" spans="1:7" s="2" customFormat="1" x14ac:dyDescent="0.25">
      <c r="A2286" s="9"/>
      <c r="B2286" s="19"/>
      <c r="C2286" s="20"/>
      <c r="D2286" s="12"/>
      <c r="F2286" s="13"/>
      <c r="G2286" s="13"/>
    </row>
    <row r="2287" spans="1:7" s="2" customFormat="1" x14ac:dyDescent="0.25">
      <c r="A2287" s="9"/>
      <c r="B2287" s="19"/>
      <c r="C2287" s="20"/>
      <c r="D2287" s="12"/>
      <c r="F2287" s="13"/>
      <c r="G2287" s="13"/>
    </row>
    <row r="2288" spans="1:7" s="2" customFormat="1" x14ac:dyDescent="0.25">
      <c r="A2288" s="9"/>
      <c r="B2288" s="19"/>
      <c r="C2288" s="20"/>
      <c r="D2288" s="12"/>
      <c r="F2288" s="13"/>
      <c r="G2288" s="13"/>
    </row>
    <row r="2289" spans="1:7" s="2" customFormat="1" x14ac:dyDescent="0.25">
      <c r="A2289" s="9"/>
      <c r="B2289" s="19"/>
      <c r="C2289" s="20"/>
      <c r="D2289" s="12"/>
      <c r="F2289" s="13"/>
      <c r="G2289" s="13"/>
    </row>
    <row r="2290" spans="1:7" s="2" customFormat="1" x14ac:dyDescent="0.25">
      <c r="A2290" s="9"/>
      <c r="B2290" s="19"/>
      <c r="C2290" s="20"/>
      <c r="D2290" s="12"/>
      <c r="F2290" s="13"/>
      <c r="G2290" s="13"/>
    </row>
    <row r="2291" spans="1:7" s="2" customFormat="1" x14ac:dyDescent="0.25">
      <c r="A2291" s="9"/>
      <c r="B2291" s="19"/>
      <c r="C2291" s="20"/>
      <c r="D2291" s="12"/>
      <c r="F2291" s="13"/>
      <c r="G2291" s="13"/>
    </row>
    <row r="2292" spans="1:7" s="2" customFormat="1" x14ac:dyDescent="0.25">
      <c r="A2292" s="9"/>
      <c r="B2292" s="19"/>
      <c r="C2292" s="20"/>
      <c r="D2292" s="12"/>
      <c r="F2292" s="13"/>
      <c r="G2292" s="13"/>
    </row>
    <row r="2293" spans="1:7" s="2" customFormat="1" x14ac:dyDescent="0.25">
      <c r="A2293" s="9"/>
      <c r="B2293" s="19"/>
      <c r="C2293" s="20"/>
      <c r="D2293" s="12"/>
      <c r="F2293" s="13"/>
      <c r="G2293" s="13"/>
    </row>
    <row r="2294" spans="1:7" s="2" customFormat="1" x14ac:dyDescent="0.25">
      <c r="A2294" s="9"/>
      <c r="B2294" s="19"/>
      <c r="C2294" s="20"/>
      <c r="D2294" s="12"/>
      <c r="F2294" s="13"/>
      <c r="G2294" s="13"/>
    </row>
    <row r="2295" spans="1:7" s="2" customFormat="1" x14ac:dyDescent="0.25">
      <c r="A2295" s="9"/>
      <c r="B2295" s="19"/>
      <c r="C2295" s="20"/>
      <c r="D2295" s="12"/>
      <c r="F2295" s="13"/>
      <c r="G2295" s="13"/>
    </row>
    <row r="2296" spans="1:7" s="2" customFormat="1" x14ac:dyDescent="0.25">
      <c r="A2296" s="9"/>
      <c r="B2296" s="19"/>
      <c r="C2296" s="20"/>
      <c r="D2296" s="12"/>
      <c r="F2296" s="13"/>
      <c r="G2296" s="13"/>
    </row>
    <row r="2297" spans="1:7" s="2" customFormat="1" x14ac:dyDescent="0.25">
      <c r="A2297" s="9"/>
      <c r="B2297" s="19"/>
      <c r="C2297" s="20"/>
      <c r="D2297" s="12"/>
      <c r="F2297" s="13"/>
      <c r="G2297" s="13"/>
    </row>
    <row r="2298" spans="1:7" s="2" customFormat="1" x14ac:dyDescent="0.25">
      <c r="A2298" s="9"/>
      <c r="B2298" s="19"/>
      <c r="C2298" s="20"/>
      <c r="D2298" s="12"/>
      <c r="F2298" s="13"/>
      <c r="G2298" s="13"/>
    </row>
    <row r="2299" spans="1:7" s="2" customFormat="1" x14ac:dyDescent="0.25">
      <c r="A2299" s="9"/>
      <c r="B2299" s="19"/>
      <c r="C2299" s="20"/>
      <c r="D2299" s="12"/>
      <c r="F2299" s="13"/>
      <c r="G2299" s="13"/>
    </row>
    <row r="2300" spans="1:7" s="2" customFormat="1" x14ac:dyDescent="0.25">
      <c r="A2300" s="9"/>
      <c r="B2300" s="19"/>
      <c r="C2300" s="20"/>
      <c r="D2300" s="12"/>
      <c r="F2300" s="13"/>
      <c r="G2300" s="13"/>
    </row>
    <row r="2301" spans="1:7" s="2" customFormat="1" x14ac:dyDescent="0.25">
      <c r="A2301" s="9"/>
      <c r="B2301" s="19"/>
      <c r="C2301" s="20"/>
      <c r="D2301" s="12"/>
      <c r="F2301" s="13"/>
      <c r="G2301" s="13"/>
    </row>
    <row r="2302" spans="1:7" s="2" customFormat="1" x14ac:dyDescent="0.25">
      <c r="A2302" s="9"/>
      <c r="B2302" s="19"/>
      <c r="C2302" s="20"/>
      <c r="D2302" s="12"/>
      <c r="F2302" s="13"/>
      <c r="G2302" s="13"/>
    </row>
    <row r="2303" spans="1:7" s="2" customFormat="1" x14ac:dyDescent="0.25">
      <c r="A2303" s="9"/>
      <c r="B2303" s="19"/>
      <c r="C2303" s="20"/>
      <c r="D2303" s="12"/>
      <c r="F2303" s="13"/>
      <c r="G2303" s="13"/>
    </row>
    <row r="2304" spans="1:7" s="2" customFormat="1" x14ac:dyDescent="0.25">
      <c r="A2304" s="9"/>
      <c r="B2304" s="19"/>
      <c r="C2304" s="20"/>
      <c r="D2304" s="12"/>
      <c r="F2304" s="13"/>
      <c r="G2304" s="13"/>
    </row>
    <row r="2305" spans="1:7" s="2" customFormat="1" x14ac:dyDescent="0.25">
      <c r="A2305" s="9"/>
      <c r="B2305" s="19"/>
      <c r="C2305" s="20"/>
      <c r="D2305" s="12"/>
      <c r="F2305" s="13"/>
      <c r="G2305" s="13"/>
    </row>
    <row r="2306" spans="1:7" s="2" customFormat="1" x14ac:dyDescent="0.25">
      <c r="A2306" s="9"/>
      <c r="B2306" s="19"/>
      <c r="C2306" s="20"/>
      <c r="D2306" s="12"/>
      <c r="F2306" s="13"/>
      <c r="G2306" s="13"/>
    </row>
    <row r="2307" spans="1:7" s="2" customFormat="1" x14ac:dyDescent="0.25">
      <c r="A2307" s="9"/>
      <c r="B2307" s="19"/>
      <c r="C2307" s="20"/>
      <c r="D2307" s="12"/>
      <c r="F2307" s="13"/>
      <c r="G2307" s="13"/>
    </row>
    <row r="2308" spans="1:7" s="2" customFormat="1" x14ac:dyDescent="0.25">
      <c r="A2308" s="9"/>
      <c r="B2308" s="19"/>
      <c r="C2308" s="20"/>
      <c r="D2308" s="12"/>
      <c r="F2308" s="13"/>
      <c r="G2308" s="13"/>
    </row>
    <row r="2309" spans="1:7" s="2" customFormat="1" x14ac:dyDescent="0.25">
      <c r="A2309" s="9"/>
      <c r="B2309" s="19"/>
      <c r="C2309" s="20"/>
      <c r="D2309" s="12"/>
      <c r="F2309" s="13"/>
      <c r="G2309" s="13"/>
    </row>
    <row r="2310" spans="1:7" s="2" customFormat="1" x14ac:dyDescent="0.25">
      <c r="A2310" s="9"/>
      <c r="B2310" s="19"/>
      <c r="C2310" s="20"/>
      <c r="D2310" s="12"/>
      <c r="F2310" s="13"/>
      <c r="G2310" s="13"/>
    </row>
    <row r="2311" spans="1:7" s="2" customFormat="1" x14ac:dyDescent="0.25">
      <c r="A2311" s="9"/>
      <c r="B2311" s="19"/>
      <c r="C2311" s="20"/>
      <c r="D2311" s="12"/>
      <c r="F2311" s="13"/>
      <c r="G2311" s="13"/>
    </row>
    <row r="2312" spans="1:7" s="2" customFormat="1" x14ac:dyDescent="0.25">
      <c r="A2312" s="9"/>
      <c r="B2312" s="19"/>
      <c r="C2312" s="20"/>
      <c r="D2312" s="12"/>
      <c r="F2312" s="13"/>
      <c r="G2312" s="13"/>
    </row>
    <row r="2313" spans="1:7" s="2" customFormat="1" x14ac:dyDescent="0.25">
      <c r="A2313" s="9"/>
      <c r="B2313" s="19"/>
      <c r="C2313" s="20"/>
      <c r="D2313" s="12"/>
      <c r="F2313" s="13"/>
      <c r="G2313" s="13"/>
    </row>
    <row r="2314" spans="1:7" s="2" customFormat="1" x14ac:dyDescent="0.25">
      <c r="A2314" s="9"/>
      <c r="B2314" s="19"/>
      <c r="C2314" s="20"/>
      <c r="D2314" s="12"/>
      <c r="F2314" s="13"/>
      <c r="G2314" s="13"/>
    </row>
    <row r="2315" spans="1:7" s="2" customFormat="1" x14ac:dyDescent="0.25">
      <c r="A2315" s="9"/>
      <c r="B2315" s="19"/>
      <c r="C2315" s="20"/>
      <c r="D2315" s="12"/>
      <c r="F2315" s="13"/>
      <c r="G2315" s="13"/>
    </row>
    <row r="2316" spans="1:7" s="2" customFormat="1" x14ac:dyDescent="0.25">
      <c r="A2316" s="9"/>
      <c r="B2316" s="19"/>
      <c r="C2316" s="20"/>
      <c r="D2316" s="12"/>
      <c r="F2316" s="13"/>
      <c r="G2316" s="13"/>
    </row>
    <row r="2317" spans="1:7" s="2" customFormat="1" x14ac:dyDescent="0.25">
      <c r="A2317" s="9"/>
      <c r="B2317" s="19"/>
      <c r="C2317" s="20"/>
      <c r="D2317" s="12"/>
      <c r="F2317" s="13"/>
      <c r="G2317" s="13"/>
    </row>
    <row r="2318" spans="1:7" s="2" customFormat="1" x14ac:dyDescent="0.25">
      <c r="A2318" s="9"/>
      <c r="B2318" s="19"/>
      <c r="C2318" s="20"/>
      <c r="D2318" s="12"/>
      <c r="F2318" s="13"/>
      <c r="G2318" s="13"/>
    </row>
    <row r="2319" spans="1:7" s="2" customFormat="1" x14ac:dyDescent="0.25">
      <c r="A2319" s="9"/>
      <c r="B2319" s="19"/>
      <c r="C2319" s="20"/>
      <c r="D2319" s="12"/>
      <c r="F2319" s="13"/>
      <c r="G2319" s="13"/>
    </row>
    <row r="2320" spans="1:7" s="2" customFormat="1" x14ac:dyDescent="0.25">
      <c r="A2320" s="9"/>
      <c r="B2320" s="19"/>
      <c r="C2320" s="20"/>
      <c r="D2320" s="12"/>
      <c r="F2320" s="13"/>
      <c r="G2320" s="13"/>
    </row>
    <row r="2321" spans="1:7" s="2" customFormat="1" x14ac:dyDescent="0.25">
      <c r="A2321" s="9"/>
      <c r="B2321" s="19"/>
      <c r="C2321" s="20"/>
      <c r="D2321" s="12"/>
      <c r="F2321" s="13"/>
      <c r="G2321" s="13"/>
    </row>
    <row r="2322" spans="1:7" s="2" customFormat="1" x14ac:dyDescent="0.25">
      <c r="A2322" s="9"/>
      <c r="B2322" s="19"/>
      <c r="C2322" s="20"/>
      <c r="D2322" s="12"/>
      <c r="F2322" s="13"/>
      <c r="G2322" s="13"/>
    </row>
    <row r="2323" spans="1:7" s="2" customFormat="1" x14ac:dyDescent="0.25">
      <c r="A2323" s="9"/>
      <c r="B2323" s="19"/>
      <c r="C2323" s="20"/>
      <c r="D2323" s="12"/>
      <c r="F2323" s="13"/>
      <c r="G2323" s="13"/>
    </row>
    <row r="2324" spans="1:7" s="2" customFormat="1" x14ac:dyDescent="0.25">
      <c r="A2324" s="9"/>
      <c r="B2324" s="19"/>
      <c r="C2324" s="20"/>
      <c r="D2324" s="12"/>
      <c r="F2324" s="13"/>
      <c r="G2324" s="13"/>
    </row>
    <row r="2325" spans="1:7" s="2" customFormat="1" x14ac:dyDescent="0.25">
      <c r="A2325" s="9"/>
      <c r="B2325" s="19"/>
      <c r="C2325" s="20"/>
      <c r="D2325" s="12"/>
      <c r="F2325" s="13"/>
      <c r="G2325" s="13"/>
    </row>
    <row r="2326" spans="1:7" s="2" customFormat="1" x14ac:dyDescent="0.25">
      <c r="A2326" s="9"/>
      <c r="B2326" s="19"/>
      <c r="C2326" s="20"/>
      <c r="D2326" s="12"/>
      <c r="F2326" s="13"/>
      <c r="G2326" s="13"/>
    </row>
    <row r="2327" spans="1:7" s="2" customFormat="1" x14ac:dyDescent="0.25">
      <c r="A2327" s="9"/>
      <c r="B2327" s="19"/>
      <c r="C2327" s="20"/>
      <c r="D2327" s="12"/>
      <c r="F2327" s="13"/>
      <c r="G2327" s="13"/>
    </row>
    <row r="2328" spans="1:7" s="2" customFormat="1" x14ac:dyDescent="0.25">
      <c r="A2328" s="9"/>
      <c r="B2328" s="19"/>
      <c r="C2328" s="20"/>
      <c r="D2328" s="12"/>
      <c r="F2328" s="13"/>
      <c r="G2328" s="13"/>
    </row>
    <row r="2329" spans="1:7" s="2" customFormat="1" x14ac:dyDescent="0.25">
      <c r="A2329" s="9"/>
      <c r="B2329" s="19"/>
      <c r="C2329" s="20"/>
      <c r="D2329" s="12"/>
      <c r="F2329" s="13"/>
      <c r="G2329" s="13"/>
    </row>
    <row r="2330" spans="1:7" s="2" customFormat="1" x14ac:dyDescent="0.25">
      <c r="A2330" s="9"/>
      <c r="B2330" s="19"/>
      <c r="C2330" s="20"/>
      <c r="D2330" s="12"/>
      <c r="F2330" s="13"/>
      <c r="G2330" s="13"/>
    </row>
    <row r="2331" spans="1:7" s="2" customFormat="1" x14ac:dyDescent="0.25">
      <c r="A2331" s="9"/>
      <c r="B2331" s="19"/>
      <c r="C2331" s="20"/>
      <c r="D2331" s="12"/>
      <c r="F2331" s="13"/>
      <c r="G2331" s="13"/>
    </row>
    <row r="2332" spans="1:7" s="2" customFormat="1" x14ac:dyDescent="0.25">
      <c r="A2332" s="9"/>
      <c r="B2332" s="19"/>
      <c r="C2332" s="20"/>
      <c r="D2332" s="12"/>
      <c r="F2332" s="13"/>
      <c r="G2332" s="13"/>
    </row>
    <row r="2333" spans="1:7" s="2" customFormat="1" x14ac:dyDescent="0.25">
      <c r="A2333" s="9"/>
      <c r="B2333" s="19"/>
      <c r="C2333" s="20"/>
      <c r="D2333" s="12"/>
      <c r="F2333" s="13"/>
      <c r="G2333" s="13"/>
    </row>
    <row r="2334" spans="1:7" s="2" customFormat="1" x14ac:dyDescent="0.25">
      <c r="A2334" s="9"/>
      <c r="B2334" s="19"/>
      <c r="C2334" s="20"/>
      <c r="D2334" s="12"/>
      <c r="F2334" s="13"/>
      <c r="G2334" s="13"/>
    </row>
    <row r="2335" spans="1:7" s="2" customFormat="1" x14ac:dyDescent="0.25">
      <c r="A2335" s="9"/>
      <c r="B2335" s="19"/>
      <c r="C2335" s="20"/>
      <c r="D2335" s="12"/>
      <c r="F2335" s="13"/>
      <c r="G2335" s="13"/>
    </row>
    <row r="2336" spans="1:7" s="2" customFormat="1" x14ac:dyDescent="0.25">
      <c r="A2336" s="9"/>
      <c r="B2336" s="19"/>
      <c r="C2336" s="20"/>
      <c r="D2336" s="12"/>
      <c r="F2336" s="13"/>
      <c r="G2336" s="13"/>
    </row>
    <row r="2337" spans="1:7" s="2" customFormat="1" x14ac:dyDescent="0.25">
      <c r="A2337" s="9"/>
      <c r="B2337" s="19"/>
      <c r="C2337" s="20"/>
      <c r="D2337" s="12"/>
      <c r="F2337" s="13"/>
      <c r="G2337" s="13"/>
    </row>
    <row r="2338" spans="1:7" s="2" customFormat="1" x14ac:dyDescent="0.25">
      <c r="A2338" s="9"/>
      <c r="B2338" s="19"/>
      <c r="C2338" s="20"/>
      <c r="D2338" s="12"/>
      <c r="F2338" s="13"/>
      <c r="G2338" s="13"/>
    </row>
    <row r="2339" spans="1:7" s="2" customFormat="1" x14ac:dyDescent="0.25">
      <c r="A2339" s="9"/>
      <c r="B2339" s="19"/>
      <c r="C2339" s="20"/>
      <c r="D2339" s="12"/>
      <c r="F2339" s="13"/>
      <c r="G2339" s="13"/>
    </row>
    <row r="2340" spans="1:7" s="2" customFormat="1" x14ac:dyDescent="0.25">
      <c r="A2340" s="9"/>
      <c r="B2340" s="19"/>
      <c r="C2340" s="20"/>
      <c r="D2340" s="12"/>
      <c r="F2340" s="13"/>
      <c r="G2340" s="13"/>
    </row>
    <row r="2341" spans="1:7" s="2" customFormat="1" x14ac:dyDescent="0.25">
      <c r="A2341" s="9"/>
      <c r="B2341" s="19"/>
      <c r="C2341" s="20"/>
      <c r="D2341" s="12"/>
      <c r="F2341" s="13"/>
      <c r="G2341" s="13"/>
    </row>
    <row r="2342" spans="1:7" s="2" customFormat="1" x14ac:dyDescent="0.25">
      <c r="A2342" s="9"/>
      <c r="B2342" s="19"/>
      <c r="C2342" s="20"/>
      <c r="D2342" s="12"/>
      <c r="F2342" s="13"/>
      <c r="G2342" s="13"/>
    </row>
    <row r="2343" spans="1:7" s="2" customFormat="1" x14ac:dyDescent="0.25">
      <c r="A2343" s="9"/>
      <c r="B2343" s="19"/>
      <c r="C2343" s="20"/>
      <c r="D2343" s="12"/>
      <c r="F2343" s="13"/>
      <c r="G2343" s="13"/>
    </row>
    <row r="2344" spans="1:7" s="2" customFormat="1" x14ac:dyDescent="0.25">
      <c r="A2344" s="9"/>
      <c r="B2344" s="19"/>
      <c r="C2344" s="20"/>
      <c r="D2344" s="12"/>
      <c r="F2344" s="13"/>
      <c r="G2344" s="13"/>
    </row>
    <row r="2345" spans="1:7" s="2" customFormat="1" x14ac:dyDescent="0.25">
      <c r="A2345" s="9"/>
      <c r="B2345" s="19"/>
      <c r="C2345" s="20"/>
      <c r="D2345" s="12"/>
      <c r="F2345" s="13"/>
      <c r="G2345" s="13"/>
    </row>
    <row r="2346" spans="1:7" s="2" customFormat="1" x14ac:dyDescent="0.25">
      <c r="A2346" s="9"/>
      <c r="B2346" s="19"/>
      <c r="C2346" s="20"/>
      <c r="D2346" s="12"/>
      <c r="F2346" s="13"/>
      <c r="G2346" s="13"/>
    </row>
    <row r="2347" spans="1:7" s="2" customFormat="1" x14ac:dyDescent="0.25">
      <c r="A2347" s="9"/>
      <c r="B2347" s="19"/>
      <c r="C2347" s="20"/>
      <c r="D2347" s="12"/>
      <c r="F2347" s="13"/>
      <c r="G2347" s="13"/>
    </row>
    <row r="2348" spans="1:7" s="2" customFormat="1" x14ac:dyDescent="0.25">
      <c r="A2348" s="9"/>
      <c r="B2348" s="19"/>
      <c r="C2348" s="20"/>
      <c r="D2348" s="12"/>
      <c r="F2348" s="13"/>
      <c r="G2348" s="13"/>
    </row>
    <row r="2349" spans="1:7" s="2" customFormat="1" x14ac:dyDescent="0.25">
      <c r="A2349" s="9"/>
      <c r="B2349" s="19"/>
      <c r="C2349" s="20"/>
      <c r="D2349" s="12"/>
      <c r="F2349" s="13"/>
      <c r="G2349" s="13"/>
    </row>
    <row r="2350" spans="1:7" s="2" customFormat="1" x14ac:dyDescent="0.25">
      <c r="A2350" s="9"/>
      <c r="B2350" s="19"/>
      <c r="C2350" s="20"/>
      <c r="D2350" s="12"/>
      <c r="F2350" s="13"/>
      <c r="G2350" s="13"/>
    </row>
    <row r="2351" spans="1:7" s="2" customFormat="1" x14ac:dyDescent="0.25">
      <c r="A2351" s="9"/>
      <c r="B2351" s="19"/>
      <c r="C2351" s="20"/>
      <c r="D2351" s="12"/>
      <c r="F2351" s="13"/>
      <c r="G2351" s="13"/>
    </row>
    <row r="2352" spans="1:7" s="2" customFormat="1" x14ac:dyDescent="0.25">
      <c r="A2352" s="9"/>
      <c r="B2352" s="19"/>
      <c r="C2352" s="20"/>
      <c r="D2352" s="12"/>
      <c r="F2352" s="13"/>
      <c r="G2352" s="13"/>
    </row>
    <row r="2353" spans="1:7" s="2" customFormat="1" x14ac:dyDescent="0.25">
      <c r="A2353" s="9"/>
      <c r="B2353" s="19"/>
      <c r="C2353" s="20"/>
      <c r="D2353" s="12"/>
      <c r="F2353" s="13"/>
      <c r="G2353" s="13"/>
    </row>
    <row r="2354" spans="1:7" s="2" customFormat="1" x14ac:dyDescent="0.25">
      <c r="A2354" s="9"/>
      <c r="B2354" s="19"/>
      <c r="C2354" s="20"/>
      <c r="D2354" s="12"/>
      <c r="F2354" s="13"/>
      <c r="G2354" s="13"/>
    </row>
    <row r="2355" spans="1:7" s="2" customFormat="1" x14ac:dyDescent="0.25">
      <c r="A2355" s="9"/>
      <c r="B2355" s="19"/>
      <c r="C2355" s="20"/>
      <c r="D2355" s="12"/>
      <c r="F2355" s="13"/>
      <c r="G2355" s="13"/>
    </row>
    <row r="2356" spans="1:7" s="2" customFormat="1" x14ac:dyDescent="0.25">
      <c r="A2356" s="9"/>
      <c r="B2356" s="19"/>
      <c r="C2356" s="20"/>
      <c r="D2356" s="12"/>
      <c r="F2356" s="13"/>
      <c r="G2356" s="13"/>
    </row>
    <row r="2357" spans="1:7" s="2" customFormat="1" x14ac:dyDescent="0.25">
      <c r="A2357" s="9"/>
      <c r="B2357" s="19"/>
      <c r="C2357" s="20"/>
      <c r="D2357" s="12"/>
      <c r="F2357" s="13"/>
      <c r="G2357" s="13"/>
    </row>
    <row r="2358" spans="1:7" s="2" customFormat="1" x14ac:dyDescent="0.25">
      <c r="A2358" s="9"/>
      <c r="B2358" s="19"/>
      <c r="C2358" s="20"/>
      <c r="D2358" s="12"/>
      <c r="F2358" s="13"/>
      <c r="G2358" s="13"/>
    </row>
    <row r="2359" spans="1:7" s="2" customFormat="1" x14ac:dyDescent="0.25">
      <c r="A2359" s="9"/>
      <c r="B2359" s="19"/>
      <c r="C2359" s="20"/>
      <c r="D2359" s="12"/>
      <c r="F2359" s="13"/>
      <c r="G2359" s="13"/>
    </row>
    <row r="2360" spans="1:7" s="2" customFormat="1" x14ac:dyDescent="0.25">
      <c r="A2360" s="9"/>
      <c r="B2360" s="19"/>
      <c r="C2360" s="20"/>
      <c r="D2360" s="12"/>
      <c r="F2360" s="13"/>
      <c r="G2360" s="13"/>
    </row>
    <row r="2361" spans="1:7" s="2" customFormat="1" x14ac:dyDescent="0.25">
      <c r="A2361" s="9"/>
      <c r="B2361" s="19"/>
      <c r="C2361" s="20"/>
      <c r="D2361" s="12"/>
      <c r="F2361" s="13"/>
      <c r="G2361" s="13"/>
    </row>
    <row r="2362" spans="1:7" s="2" customFormat="1" x14ac:dyDescent="0.25">
      <c r="A2362" s="9"/>
      <c r="B2362" s="19"/>
      <c r="C2362" s="20"/>
      <c r="D2362" s="12"/>
      <c r="F2362" s="13"/>
      <c r="G2362" s="13"/>
    </row>
    <row r="2363" spans="1:7" s="2" customFormat="1" x14ac:dyDescent="0.25">
      <c r="A2363" s="9"/>
      <c r="B2363" s="19"/>
      <c r="C2363" s="20"/>
      <c r="D2363" s="12"/>
      <c r="F2363" s="13"/>
      <c r="G2363" s="13"/>
    </row>
    <row r="2364" spans="1:7" s="2" customFormat="1" x14ac:dyDescent="0.25">
      <c r="A2364" s="9"/>
      <c r="B2364" s="19"/>
      <c r="C2364" s="20"/>
      <c r="D2364" s="12"/>
      <c r="F2364" s="13"/>
      <c r="G2364" s="13"/>
    </row>
    <row r="2365" spans="1:7" s="2" customFormat="1" x14ac:dyDescent="0.25">
      <c r="A2365" s="9"/>
      <c r="B2365" s="19"/>
      <c r="C2365" s="20"/>
      <c r="D2365" s="12"/>
      <c r="F2365" s="13"/>
      <c r="G2365" s="13"/>
    </row>
    <row r="2366" spans="1:7" s="2" customFormat="1" x14ac:dyDescent="0.25">
      <c r="A2366" s="9"/>
      <c r="B2366" s="19"/>
      <c r="C2366" s="20"/>
      <c r="D2366" s="12"/>
      <c r="F2366" s="13"/>
      <c r="G2366" s="13"/>
    </row>
    <row r="2367" spans="1:7" s="2" customFormat="1" x14ac:dyDescent="0.25">
      <c r="A2367" s="9"/>
      <c r="B2367" s="19"/>
      <c r="C2367" s="20"/>
      <c r="D2367" s="12"/>
      <c r="F2367" s="13"/>
      <c r="G2367" s="13"/>
    </row>
    <row r="2368" spans="1:7" s="2" customFormat="1" x14ac:dyDescent="0.25">
      <c r="A2368" s="9"/>
      <c r="B2368" s="19"/>
      <c r="C2368" s="20"/>
      <c r="D2368" s="12"/>
      <c r="F2368" s="13"/>
      <c r="G2368" s="13"/>
    </row>
    <row r="2369" spans="1:7" s="2" customFormat="1" x14ac:dyDescent="0.25">
      <c r="A2369" s="9"/>
      <c r="B2369" s="19"/>
      <c r="C2369" s="20"/>
      <c r="D2369" s="12"/>
      <c r="F2369" s="13"/>
      <c r="G2369" s="13"/>
    </row>
    <row r="2370" spans="1:7" s="2" customFormat="1" x14ac:dyDescent="0.25">
      <c r="A2370" s="9"/>
      <c r="B2370" s="19"/>
      <c r="C2370" s="20"/>
      <c r="D2370" s="12"/>
      <c r="F2370" s="13"/>
      <c r="G2370" s="13"/>
    </row>
    <row r="2371" spans="1:7" s="2" customFormat="1" x14ac:dyDescent="0.25">
      <c r="A2371" s="9"/>
      <c r="B2371" s="19"/>
      <c r="C2371" s="20"/>
      <c r="D2371" s="12"/>
      <c r="F2371" s="13"/>
      <c r="G2371" s="13"/>
    </row>
    <row r="2372" spans="1:7" s="2" customFormat="1" x14ac:dyDescent="0.25">
      <c r="A2372" s="9"/>
      <c r="B2372" s="19"/>
      <c r="C2372" s="20"/>
      <c r="D2372" s="12"/>
      <c r="F2372" s="13"/>
      <c r="G2372" s="13"/>
    </row>
    <row r="2373" spans="1:7" s="2" customFormat="1" x14ac:dyDescent="0.25">
      <c r="A2373" s="9"/>
      <c r="B2373" s="19"/>
      <c r="C2373" s="20"/>
      <c r="D2373" s="12"/>
      <c r="F2373" s="13"/>
      <c r="G2373" s="13"/>
    </row>
    <row r="2374" spans="1:7" s="2" customFormat="1" x14ac:dyDescent="0.25">
      <c r="A2374" s="9"/>
      <c r="B2374" s="19"/>
      <c r="C2374" s="20"/>
      <c r="D2374" s="12"/>
      <c r="F2374" s="13"/>
      <c r="G2374" s="13"/>
    </row>
    <row r="2375" spans="1:7" s="2" customFormat="1" x14ac:dyDescent="0.25">
      <c r="A2375" s="9"/>
      <c r="B2375" s="19"/>
      <c r="C2375" s="20"/>
      <c r="D2375" s="12"/>
      <c r="F2375" s="13"/>
      <c r="G2375" s="13"/>
    </row>
    <row r="2376" spans="1:7" s="2" customFormat="1" x14ac:dyDescent="0.25">
      <c r="A2376" s="9"/>
      <c r="B2376" s="19"/>
      <c r="C2376" s="20"/>
      <c r="D2376" s="12"/>
      <c r="F2376" s="13"/>
      <c r="G2376" s="13"/>
    </row>
    <row r="2377" spans="1:7" s="2" customFormat="1" x14ac:dyDescent="0.25">
      <c r="A2377" s="9"/>
      <c r="B2377" s="19"/>
      <c r="C2377" s="20"/>
      <c r="D2377" s="12"/>
      <c r="F2377" s="13"/>
      <c r="G2377" s="13"/>
    </row>
    <row r="2378" spans="1:7" s="2" customFormat="1" x14ac:dyDescent="0.25">
      <c r="A2378" s="9"/>
      <c r="B2378" s="19"/>
      <c r="C2378" s="20"/>
      <c r="D2378" s="12"/>
      <c r="F2378" s="13"/>
      <c r="G2378" s="13"/>
    </row>
    <row r="2379" spans="1:7" s="2" customFormat="1" x14ac:dyDescent="0.25">
      <c r="A2379" s="9"/>
      <c r="B2379" s="19"/>
      <c r="C2379" s="20"/>
      <c r="D2379" s="12"/>
      <c r="F2379" s="13"/>
      <c r="G2379" s="13"/>
    </row>
    <row r="2380" spans="1:7" s="2" customFormat="1" x14ac:dyDescent="0.25">
      <c r="A2380" s="9"/>
      <c r="B2380" s="19"/>
      <c r="C2380" s="20"/>
      <c r="D2380" s="12"/>
      <c r="F2380" s="13"/>
      <c r="G2380" s="13"/>
    </row>
    <row r="2381" spans="1:7" s="2" customFormat="1" x14ac:dyDescent="0.25">
      <c r="A2381" s="9"/>
      <c r="B2381" s="19"/>
      <c r="C2381" s="20"/>
      <c r="D2381" s="12"/>
      <c r="F2381" s="13"/>
      <c r="G2381" s="13"/>
    </row>
    <row r="2382" spans="1:7" s="2" customFormat="1" x14ac:dyDescent="0.25">
      <c r="A2382" s="9"/>
      <c r="B2382" s="19"/>
      <c r="C2382" s="20"/>
      <c r="D2382" s="12"/>
      <c r="F2382" s="13"/>
      <c r="G2382" s="13"/>
    </row>
    <row r="2383" spans="1:7" s="2" customFormat="1" x14ac:dyDescent="0.25">
      <c r="A2383" s="9"/>
      <c r="B2383" s="19"/>
      <c r="C2383" s="20"/>
      <c r="D2383" s="12"/>
      <c r="F2383" s="13"/>
      <c r="G2383" s="13"/>
    </row>
    <row r="2384" spans="1:7" s="2" customFormat="1" x14ac:dyDescent="0.25">
      <c r="A2384" s="9"/>
      <c r="B2384" s="19"/>
      <c r="C2384" s="20"/>
      <c r="D2384" s="12"/>
      <c r="F2384" s="13"/>
      <c r="G2384" s="13"/>
    </row>
    <row r="2385" spans="1:7" s="2" customFormat="1" x14ac:dyDescent="0.25">
      <c r="A2385" s="9"/>
      <c r="B2385" s="19"/>
      <c r="C2385" s="20"/>
      <c r="D2385" s="12"/>
      <c r="F2385" s="13"/>
      <c r="G2385" s="13"/>
    </row>
    <row r="2386" spans="1:7" s="2" customFormat="1" x14ac:dyDescent="0.25">
      <c r="A2386" s="9"/>
      <c r="B2386" s="19"/>
      <c r="C2386" s="20"/>
      <c r="D2386" s="12"/>
      <c r="F2386" s="13"/>
      <c r="G2386" s="13"/>
    </row>
    <row r="2387" spans="1:7" s="2" customFormat="1" x14ac:dyDescent="0.25">
      <c r="A2387" s="9"/>
      <c r="B2387" s="19"/>
      <c r="C2387" s="20"/>
      <c r="D2387" s="12"/>
      <c r="F2387" s="13"/>
      <c r="G2387" s="13"/>
    </row>
    <row r="2388" spans="1:7" s="2" customFormat="1" x14ac:dyDescent="0.25">
      <c r="A2388" s="9"/>
      <c r="B2388" s="19"/>
      <c r="C2388" s="20"/>
      <c r="D2388" s="12"/>
      <c r="F2388" s="13"/>
      <c r="G2388" s="13"/>
    </row>
    <row r="2389" spans="1:7" s="2" customFormat="1" x14ac:dyDescent="0.25">
      <c r="A2389" s="9"/>
      <c r="B2389" s="19"/>
      <c r="C2389" s="20"/>
      <c r="D2389" s="12"/>
      <c r="F2389" s="13"/>
      <c r="G2389" s="13"/>
    </row>
    <row r="2390" spans="1:7" s="2" customFormat="1" x14ac:dyDescent="0.25">
      <c r="A2390" s="9"/>
      <c r="B2390" s="19"/>
      <c r="C2390" s="20"/>
      <c r="D2390" s="12"/>
      <c r="F2390" s="13"/>
      <c r="G2390" s="13"/>
    </row>
    <row r="2391" spans="1:7" s="2" customFormat="1" x14ac:dyDescent="0.25">
      <c r="A2391" s="9"/>
      <c r="B2391" s="19"/>
      <c r="C2391" s="20"/>
      <c r="D2391" s="12"/>
      <c r="F2391" s="13"/>
      <c r="G2391" s="13"/>
    </row>
    <row r="2392" spans="1:7" s="2" customFormat="1" x14ac:dyDescent="0.25">
      <c r="A2392" s="9"/>
      <c r="B2392" s="19"/>
      <c r="C2392" s="20"/>
      <c r="D2392" s="12"/>
      <c r="F2392" s="13"/>
      <c r="G2392" s="13"/>
    </row>
    <row r="2393" spans="1:7" s="2" customFormat="1" x14ac:dyDescent="0.25">
      <c r="A2393" s="9"/>
      <c r="B2393" s="19"/>
      <c r="C2393" s="20"/>
      <c r="D2393" s="12"/>
      <c r="F2393" s="13"/>
      <c r="G2393" s="13"/>
    </row>
    <row r="2394" spans="1:7" s="2" customFormat="1" x14ac:dyDescent="0.25">
      <c r="A2394" s="9"/>
      <c r="B2394" s="19"/>
      <c r="C2394" s="20"/>
      <c r="D2394" s="12"/>
      <c r="F2394" s="13"/>
      <c r="G2394" s="13"/>
    </row>
    <row r="2395" spans="1:7" s="2" customFormat="1" x14ac:dyDescent="0.25">
      <c r="A2395" s="9"/>
      <c r="B2395" s="19"/>
      <c r="C2395" s="20"/>
      <c r="D2395" s="12"/>
      <c r="F2395" s="13"/>
      <c r="G2395" s="13"/>
    </row>
    <row r="2396" spans="1:7" s="2" customFormat="1" x14ac:dyDescent="0.25">
      <c r="A2396" s="9"/>
      <c r="B2396" s="19"/>
      <c r="C2396" s="20"/>
      <c r="D2396" s="12"/>
      <c r="F2396" s="13"/>
      <c r="G2396" s="13"/>
    </row>
    <row r="2397" spans="1:7" s="2" customFormat="1" x14ac:dyDescent="0.25">
      <c r="A2397" s="9"/>
      <c r="B2397" s="19"/>
      <c r="C2397" s="20"/>
      <c r="D2397" s="12"/>
      <c r="F2397" s="13"/>
      <c r="G2397" s="13"/>
    </row>
    <row r="2398" spans="1:7" s="2" customFormat="1" x14ac:dyDescent="0.25">
      <c r="A2398" s="9"/>
      <c r="B2398" s="19"/>
      <c r="C2398" s="20"/>
      <c r="D2398" s="12"/>
      <c r="F2398" s="13"/>
      <c r="G2398" s="13"/>
    </row>
    <row r="2399" spans="1:7" s="2" customFormat="1" x14ac:dyDescent="0.25">
      <c r="A2399" s="9"/>
      <c r="B2399" s="19"/>
      <c r="C2399" s="20"/>
      <c r="D2399" s="12"/>
      <c r="F2399" s="13"/>
      <c r="G2399" s="13"/>
    </row>
    <row r="2400" spans="1:7" s="2" customFormat="1" x14ac:dyDescent="0.25">
      <c r="A2400" s="9"/>
      <c r="B2400" s="19"/>
      <c r="C2400" s="20"/>
      <c r="D2400" s="12"/>
      <c r="F2400" s="13"/>
      <c r="G2400" s="13"/>
    </row>
    <row r="2401" spans="1:7" s="2" customFormat="1" x14ac:dyDescent="0.25">
      <c r="A2401" s="9"/>
      <c r="B2401" s="19"/>
      <c r="C2401" s="20"/>
      <c r="D2401" s="12"/>
      <c r="F2401" s="13"/>
      <c r="G2401" s="13"/>
    </row>
    <row r="2402" spans="1:7" s="2" customFormat="1" x14ac:dyDescent="0.25">
      <c r="A2402" s="9"/>
      <c r="B2402" s="19"/>
      <c r="C2402" s="20"/>
      <c r="D2402" s="12"/>
      <c r="F2402" s="13"/>
      <c r="G2402" s="13"/>
    </row>
    <row r="2403" spans="1:7" s="2" customFormat="1" x14ac:dyDescent="0.25">
      <c r="A2403" s="9"/>
      <c r="B2403" s="19"/>
      <c r="C2403" s="20"/>
      <c r="D2403" s="12"/>
      <c r="F2403" s="13"/>
      <c r="G2403" s="13"/>
    </row>
    <row r="2404" spans="1:7" s="2" customFormat="1" x14ac:dyDescent="0.25">
      <c r="A2404" s="9"/>
      <c r="B2404" s="19"/>
      <c r="C2404" s="20"/>
      <c r="D2404" s="12"/>
      <c r="F2404" s="13"/>
      <c r="G2404" s="13"/>
    </row>
    <row r="2405" spans="1:7" s="2" customFormat="1" x14ac:dyDescent="0.25">
      <c r="A2405" s="9"/>
      <c r="B2405" s="19"/>
      <c r="C2405" s="20"/>
      <c r="D2405" s="12"/>
      <c r="F2405" s="13"/>
      <c r="G2405" s="13"/>
    </row>
    <row r="2406" spans="1:7" s="2" customFormat="1" x14ac:dyDescent="0.25">
      <c r="A2406" s="9"/>
      <c r="B2406" s="19"/>
      <c r="C2406" s="20"/>
      <c r="D2406" s="12"/>
      <c r="F2406" s="13"/>
      <c r="G2406" s="13"/>
    </row>
    <row r="2407" spans="1:7" s="2" customFormat="1" x14ac:dyDescent="0.25">
      <c r="A2407" s="9"/>
      <c r="B2407" s="19"/>
      <c r="C2407" s="20"/>
      <c r="D2407" s="12"/>
      <c r="F2407" s="13"/>
      <c r="G2407" s="13"/>
    </row>
    <row r="2408" spans="1:7" s="2" customFormat="1" x14ac:dyDescent="0.25">
      <c r="A2408" s="9"/>
      <c r="B2408" s="19"/>
      <c r="C2408" s="20"/>
      <c r="D2408" s="12"/>
      <c r="F2408" s="13"/>
      <c r="G2408" s="13"/>
    </row>
    <row r="2409" spans="1:7" s="2" customFormat="1" x14ac:dyDescent="0.25">
      <c r="A2409" s="9"/>
      <c r="B2409" s="19"/>
      <c r="C2409" s="20"/>
      <c r="D2409" s="12"/>
      <c r="F2409" s="13"/>
      <c r="G2409" s="13"/>
    </row>
    <row r="2410" spans="1:7" s="2" customFormat="1" x14ac:dyDescent="0.25">
      <c r="A2410" s="9"/>
      <c r="B2410" s="19"/>
      <c r="C2410" s="20"/>
      <c r="D2410" s="12"/>
      <c r="F2410" s="13"/>
      <c r="G2410" s="13"/>
    </row>
    <row r="2411" spans="1:7" s="2" customFormat="1" x14ac:dyDescent="0.25">
      <c r="A2411" s="9"/>
      <c r="B2411" s="19"/>
      <c r="C2411" s="20"/>
      <c r="D2411" s="12"/>
      <c r="F2411" s="13"/>
      <c r="G2411" s="13"/>
    </row>
    <row r="2412" spans="1:7" s="2" customFormat="1" x14ac:dyDescent="0.25">
      <c r="A2412" s="9"/>
      <c r="B2412" s="19"/>
      <c r="C2412" s="20"/>
      <c r="D2412" s="12"/>
      <c r="F2412" s="13"/>
      <c r="G2412" s="13"/>
    </row>
    <row r="2413" spans="1:7" s="2" customFormat="1" x14ac:dyDescent="0.25">
      <c r="A2413" s="9"/>
      <c r="B2413" s="19"/>
      <c r="C2413" s="20"/>
      <c r="D2413" s="12"/>
      <c r="F2413" s="13"/>
      <c r="G2413" s="13"/>
    </row>
    <row r="2414" spans="1:7" s="2" customFormat="1" x14ac:dyDescent="0.25">
      <c r="A2414" s="9"/>
      <c r="B2414" s="19"/>
      <c r="C2414" s="20"/>
      <c r="D2414" s="12"/>
      <c r="F2414" s="13"/>
      <c r="G2414" s="13"/>
    </row>
    <row r="2415" spans="1:7" s="2" customFormat="1" x14ac:dyDescent="0.25">
      <c r="A2415" s="9"/>
      <c r="B2415" s="19"/>
      <c r="C2415" s="20"/>
      <c r="D2415" s="12"/>
      <c r="F2415" s="13"/>
      <c r="G2415" s="13"/>
    </row>
    <row r="2416" spans="1:7" s="2" customFormat="1" x14ac:dyDescent="0.25">
      <c r="A2416" s="9"/>
      <c r="B2416" s="19"/>
      <c r="C2416" s="20"/>
      <c r="D2416" s="12"/>
      <c r="F2416" s="13"/>
      <c r="G2416" s="13"/>
    </row>
    <row r="2417" spans="1:7" s="2" customFormat="1" x14ac:dyDescent="0.25">
      <c r="A2417" s="9"/>
      <c r="B2417" s="19"/>
      <c r="C2417" s="20"/>
      <c r="D2417" s="12"/>
      <c r="F2417" s="13"/>
      <c r="G2417" s="13"/>
    </row>
    <row r="2418" spans="1:7" s="2" customFormat="1" x14ac:dyDescent="0.25">
      <c r="A2418" s="9"/>
      <c r="B2418" s="19"/>
      <c r="C2418" s="20"/>
      <c r="D2418" s="12"/>
      <c r="F2418" s="13"/>
      <c r="G2418" s="13"/>
    </row>
    <row r="2419" spans="1:7" s="2" customFormat="1" x14ac:dyDescent="0.25">
      <c r="A2419" s="9"/>
      <c r="B2419" s="19"/>
      <c r="C2419" s="20"/>
      <c r="D2419" s="12"/>
      <c r="F2419" s="13"/>
      <c r="G2419" s="13"/>
    </row>
    <row r="2420" spans="1:7" s="2" customFormat="1" x14ac:dyDescent="0.25">
      <c r="A2420" s="9"/>
      <c r="B2420" s="19"/>
      <c r="C2420" s="20"/>
      <c r="D2420" s="12"/>
      <c r="F2420" s="13"/>
      <c r="G2420" s="13"/>
    </row>
    <row r="2421" spans="1:7" s="2" customFormat="1" x14ac:dyDescent="0.25">
      <c r="A2421" s="9"/>
      <c r="B2421" s="19"/>
      <c r="C2421" s="20"/>
      <c r="D2421" s="12"/>
      <c r="F2421" s="13"/>
      <c r="G2421" s="13"/>
    </row>
    <row r="2422" spans="1:7" s="2" customFormat="1" x14ac:dyDescent="0.25">
      <c r="A2422" s="9"/>
      <c r="B2422" s="19"/>
      <c r="C2422" s="20"/>
      <c r="D2422" s="12"/>
      <c r="F2422" s="13"/>
      <c r="G2422" s="13"/>
    </row>
    <row r="2423" spans="1:7" s="2" customFormat="1" x14ac:dyDescent="0.25">
      <c r="A2423" s="9"/>
      <c r="B2423" s="19"/>
      <c r="C2423" s="20"/>
      <c r="D2423" s="12"/>
      <c r="F2423" s="13"/>
      <c r="G2423" s="13"/>
    </row>
    <row r="2424" spans="1:7" s="2" customFormat="1" x14ac:dyDescent="0.25">
      <c r="A2424" s="9"/>
      <c r="B2424" s="19"/>
      <c r="C2424" s="20"/>
      <c r="D2424" s="12"/>
      <c r="F2424" s="13"/>
      <c r="G2424" s="13"/>
    </row>
    <row r="2425" spans="1:7" s="2" customFormat="1" x14ac:dyDescent="0.25">
      <c r="A2425" s="9"/>
      <c r="B2425" s="19"/>
      <c r="C2425" s="20"/>
      <c r="D2425" s="12"/>
      <c r="F2425" s="13"/>
      <c r="G2425" s="13"/>
    </row>
    <row r="2426" spans="1:7" s="2" customFormat="1" x14ac:dyDescent="0.25">
      <c r="A2426" s="9"/>
      <c r="B2426" s="19"/>
      <c r="C2426" s="20"/>
      <c r="D2426" s="12"/>
      <c r="F2426" s="13"/>
      <c r="G2426" s="13"/>
    </row>
    <row r="2427" spans="1:7" s="2" customFormat="1" x14ac:dyDescent="0.25">
      <c r="A2427" s="9"/>
      <c r="B2427" s="19"/>
      <c r="C2427" s="20"/>
      <c r="D2427" s="12"/>
      <c r="F2427" s="13"/>
      <c r="G2427" s="13"/>
    </row>
    <row r="2428" spans="1:7" s="2" customFormat="1" x14ac:dyDescent="0.25">
      <c r="A2428" s="9"/>
      <c r="B2428" s="19"/>
      <c r="C2428" s="20"/>
      <c r="D2428" s="12"/>
      <c r="F2428" s="13"/>
      <c r="G2428" s="13"/>
    </row>
    <row r="2429" spans="1:7" s="2" customFormat="1" x14ac:dyDescent="0.25">
      <c r="A2429" s="9"/>
      <c r="B2429" s="19"/>
      <c r="C2429" s="20"/>
      <c r="D2429" s="12"/>
      <c r="F2429" s="13"/>
      <c r="G2429" s="13"/>
    </row>
    <row r="2430" spans="1:7" s="2" customFormat="1" x14ac:dyDescent="0.25">
      <c r="A2430" s="9"/>
      <c r="B2430" s="19"/>
      <c r="C2430" s="20"/>
      <c r="D2430" s="12"/>
      <c r="F2430" s="13"/>
      <c r="G2430" s="13"/>
    </row>
    <row r="2431" spans="1:7" s="2" customFormat="1" x14ac:dyDescent="0.25">
      <c r="A2431" s="9"/>
      <c r="B2431" s="19"/>
      <c r="C2431" s="20"/>
      <c r="D2431" s="12"/>
      <c r="F2431" s="13"/>
      <c r="G2431" s="13"/>
    </row>
    <row r="2432" spans="1:7" s="2" customFormat="1" x14ac:dyDescent="0.25">
      <c r="A2432" s="9"/>
      <c r="B2432" s="19"/>
      <c r="C2432" s="20"/>
      <c r="D2432" s="12"/>
      <c r="F2432" s="13"/>
      <c r="G2432" s="13"/>
    </row>
    <row r="2433" spans="1:7" s="2" customFormat="1" x14ac:dyDescent="0.25">
      <c r="A2433" s="9"/>
      <c r="B2433" s="19"/>
      <c r="C2433" s="20"/>
      <c r="D2433" s="12"/>
      <c r="F2433" s="13"/>
      <c r="G2433" s="13"/>
    </row>
    <row r="2434" spans="1:7" s="2" customFormat="1" x14ac:dyDescent="0.25">
      <c r="A2434" s="9"/>
      <c r="B2434" s="19"/>
      <c r="C2434" s="20"/>
      <c r="D2434" s="12"/>
      <c r="F2434" s="13"/>
      <c r="G2434" s="13"/>
    </row>
    <row r="2435" spans="1:7" s="2" customFormat="1" x14ac:dyDescent="0.25">
      <c r="A2435" s="9"/>
      <c r="B2435" s="19"/>
      <c r="C2435" s="20"/>
      <c r="D2435" s="12"/>
      <c r="F2435" s="13"/>
      <c r="G2435" s="13"/>
    </row>
    <row r="2436" spans="1:7" s="2" customFormat="1" x14ac:dyDescent="0.25">
      <c r="A2436" s="9"/>
      <c r="B2436" s="19"/>
      <c r="C2436" s="20"/>
      <c r="D2436" s="12"/>
      <c r="F2436" s="13"/>
      <c r="G2436" s="13"/>
    </row>
    <row r="2437" spans="1:7" s="2" customFormat="1" x14ac:dyDescent="0.25">
      <c r="A2437" s="9"/>
      <c r="B2437" s="19"/>
      <c r="C2437" s="20"/>
      <c r="D2437" s="12"/>
      <c r="F2437" s="13"/>
      <c r="G2437" s="13"/>
    </row>
    <row r="2438" spans="1:7" s="2" customFormat="1" x14ac:dyDescent="0.25">
      <c r="A2438" s="9"/>
      <c r="B2438" s="19"/>
      <c r="C2438" s="20"/>
      <c r="D2438" s="12"/>
      <c r="F2438" s="13"/>
      <c r="G2438" s="13"/>
    </row>
    <row r="2439" spans="1:7" s="2" customFormat="1" x14ac:dyDescent="0.25">
      <c r="A2439" s="9"/>
      <c r="B2439" s="19"/>
      <c r="C2439" s="20"/>
      <c r="D2439" s="12"/>
      <c r="F2439" s="13"/>
      <c r="G2439" s="13"/>
    </row>
    <row r="2440" spans="1:7" s="2" customFormat="1" x14ac:dyDescent="0.25">
      <c r="A2440" s="9"/>
      <c r="B2440" s="19"/>
      <c r="C2440" s="20"/>
      <c r="D2440" s="12"/>
      <c r="F2440" s="13"/>
      <c r="G2440" s="13"/>
    </row>
    <row r="2441" spans="1:7" s="2" customFormat="1" x14ac:dyDescent="0.25">
      <c r="A2441" s="9"/>
      <c r="B2441" s="19"/>
      <c r="C2441" s="20"/>
      <c r="D2441" s="12"/>
      <c r="F2441" s="13"/>
      <c r="G2441" s="13"/>
    </row>
    <row r="2442" spans="1:7" s="2" customFormat="1" x14ac:dyDescent="0.25">
      <c r="A2442" s="9"/>
      <c r="B2442" s="19"/>
      <c r="C2442" s="20"/>
      <c r="D2442" s="12"/>
      <c r="F2442" s="13"/>
      <c r="G2442" s="13"/>
    </row>
    <row r="2443" spans="1:7" s="2" customFormat="1" x14ac:dyDescent="0.25">
      <c r="A2443" s="9"/>
      <c r="B2443" s="19"/>
      <c r="C2443" s="20"/>
      <c r="D2443" s="12"/>
      <c r="F2443" s="13"/>
      <c r="G2443" s="13"/>
    </row>
    <row r="2444" spans="1:7" s="2" customFormat="1" x14ac:dyDescent="0.25">
      <c r="A2444" s="9"/>
      <c r="B2444" s="19"/>
      <c r="C2444" s="20"/>
      <c r="D2444" s="12"/>
      <c r="F2444" s="13"/>
      <c r="G2444" s="13"/>
    </row>
    <row r="2445" spans="1:7" s="2" customFormat="1" x14ac:dyDescent="0.25">
      <c r="A2445" s="9"/>
      <c r="B2445" s="19"/>
      <c r="C2445" s="20"/>
      <c r="D2445" s="12"/>
      <c r="F2445" s="13"/>
      <c r="G2445" s="13"/>
    </row>
    <row r="2446" spans="1:7" s="2" customFormat="1" x14ac:dyDescent="0.25">
      <c r="A2446" s="9"/>
      <c r="B2446" s="19"/>
      <c r="C2446" s="20"/>
      <c r="D2446" s="12"/>
      <c r="F2446" s="13"/>
      <c r="G2446" s="13"/>
    </row>
    <row r="2447" spans="1:7" s="2" customFormat="1" x14ac:dyDescent="0.25">
      <c r="A2447" s="9"/>
      <c r="B2447" s="19"/>
      <c r="C2447" s="20"/>
      <c r="D2447" s="12"/>
      <c r="F2447" s="13"/>
      <c r="G2447" s="13"/>
    </row>
    <row r="2448" spans="1:7" s="2" customFormat="1" x14ac:dyDescent="0.25">
      <c r="A2448" s="9"/>
      <c r="B2448" s="19"/>
      <c r="C2448" s="20"/>
      <c r="D2448" s="12"/>
      <c r="F2448" s="13"/>
      <c r="G2448" s="13"/>
    </row>
    <row r="2449" spans="1:7" s="2" customFormat="1" x14ac:dyDescent="0.25">
      <c r="A2449" s="9"/>
      <c r="B2449" s="19"/>
      <c r="C2449" s="20"/>
      <c r="D2449" s="12"/>
      <c r="F2449" s="13"/>
      <c r="G2449" s="13"/>
    </row>
    <row r="2450" spans="1:7" s="2" customFormat="1" x14ac:dyDescent="0.25">
      <c r="A2450" s="9"/>
      <c r="B2450" s="19"/>
      <c r="C2450" s="20"/>
      <c r="D2450" s="12"/>
      <c r="F2450" s="13"/>
      <c r="G2450" s="13"/>
    </row>
    <row r="2451" spans="1:7" s="2" customFormat="1" x14ac:dyDescent="0.25">
      <c r="A2451" s="9"/>
      <c r="B2451" s="19"/>
      <c r="C2451" s="20"/>
      <c r="D2451" s="12"/>
      <c r="F2451" s="13"/>
      <c r="G2451" s="13"/>
    </row>
    <row r="2452" spans="1:7" s="2" customFormat="1" x14ac:dyDescent="0.25">
      <c r="A2452" s="9"/>
      <c r="B2452" s="19"/>
      <c r="C2452" s="20"/>
      <c r="D2452" s="12"/>
      <c r="F2452" s="13"/>
      <c r="G2452" s="13"/>
    </row>
    <row r="2453" spans="1:7" s="2" customFormat="1" x14ac:dyDescent="0.25">
      <c r="A2453" s="9"/>
      <c r="B2453" s="19"/>
      <c r="C2453" s="20"/>
      <c r="D2453" s="12"/>
      <c r="F2453" s="13"/>
      <c r="G2453" s="13"/>
    </row>
    <row r="2454" spans="1:7" s="2" customFormat="1" x14ac:dyDescent="0.25">
      <c r="A2454" s="9"/>
      <c r="B2454" s="19"/>
      <c r="C2454" s="20"/>
      <c r="D2454" s="12"/>
      <c r="F2454" s="13"/>
      <c r="G2454" s="13"/>
    </row>
    <row r="2455" spans="1:7" s="2" customFormat="1" x14ac:dyDescent="0.25">
      <c r="A2455" s="9"/>
      <c r="B2455" s="19"/>
      <c r="C2455" s="20"/>
      <c r="D2455" s="12"/>
      <c r="F2455" s="13"/>
      <c r="G2455" s="13"/>
    </row>
    <row r="2456" spans="1:7" s="2" customFormat="1" x14ac:dyDescent="0.25">
      <c r="A2456" s="9"/>
      <c r="B2456" s="19"/>
      <c r="C2456" s="20"/>
      <c r="D2456" s="12"/>
      <c r="F2456" s="13"/>
      <c r="G2456" s="13"/>
    </row>
    <row r="2457" spans="1:7" s="2" customFormat="1" x14ac:dyDescent="0.25">
      <c r="A2457" s="9"/>
      <c r="B2457" s="19"/>
      <c r="C2457" s="20"/>
      <c r="D2457" s="12"/>
      <c r="F2457" s="13"/>
      <c r="G2457" s="13"/>
    </row>
    <row r="2458" spans="1:7" s="2" customFormat="1" x14ac:dyDescent="0.25">
      <c r="A2458" s="9"/>
      <c r="B2458" s="19"/>
      <c r="C2458" s="20"/>
      <c r="D2458" s="12"/>
      <c r="F2458" s="13"/>
      <c r="G2458" s="13"/>
    </row>
    <row r="2459" spans="1:7" s="2" customFormat="1" x14ac:dyDescent="0.25">
      <c r="A2459" s="9"/>
      <c r="B2459" s="19"/>
      <c r="C2459" s="20"/>
      <c r="D2459" s="12"/>
      <c r="F2459" s="13"/>
      <c r="G2459" s="13"/>
    </row>
    <row r="2460" spans="1:7" s="2" customFormat="1" x14ac:dyDescent="0.25">
      <c r="A2460" s="9"/>
      <c r="B2460" s="19"/>
      <c r="C2460" s="20"/>
      <c r="D2460" s="12"/>
      <c r="F2460" s="13"/>
      <c r="G2460" s="13"/>
    </row>
    <row r="2461" spans="1:7" s="2" customFormat="1" x14ac:dyDescent="0.25">
      <c r="A2461" s="9"/>
      <c r="B2461" s="19"/>
      <c r="C2461" s="20"/>
      <c r="D2461" s="12"/>
      <c r="F2461" s="13"/>
      <c r="G2461" s="13"/>
    </row>
    <row r="2462" spans="1:7" s="2" customFormat="1" x14ac:dyDescent="0.25">
      <c r="A2462" s="9"/>
      <c r="B2462" s="19"/>
      <c r="C2462" s="20"/>
      <c r="D2462" s="12"/>
      <c r="F2462" s="13"/>
      <c r="G2462" s="13"/>
    </row>
    <row r="2463" spans="1:7" s="2" customFormat="1" x14ac:dyDescent="0.25">
      <c r="A2463" s="9"/>
      <c r="B2463" s="19"/>
      <c r="C2463" s="20"/>
      <c r="D2463" s="12"/>
      <c r="F2463" s="13"/>
      <c r="G2463" s="13"/>
    </row>
    <row r="2464" spans="1:7" s="2" customFormat="1" x14ac:dyDescent="0.25">
      <c r="A2464" s="9"/>
      <c r="B2464" s="19"/>
      <c r="C2464" s="20"/>
      <c r="D2464" s="12"/>
      <c r="F2464" s="13"/>
      <c r="G2464" s="13"/>
    </row>
    <row r="2465" spans="1:7" s="2" customFormat="1" x14ac:dyDescent="0.25">
      <c r="A2465" s="9"/>
      <c r="B2465" s="19"/>
      <c r="C2465" s="20"/>
      <c r="D2465" s="12"/>
      <c r="F2465" s="13"/>
      <c r="G2465" s="13"/>
    </row>
    <row r="2466" spans="1:7" s="2" customFormat="1" x14ac:dyDescent="0.25">
      <c r="A2466" s="9"/>
      <c r="B2466" s="19"/>
      <c r="C2466" s="20"/>
      <c r="D2466" s="12"/>
      <c r="F2466" s="13"/>
      <c r="G2466" s="13"/>
    </row>
    <row r="2467" spans="1:7" s="2" customFormat="1" x14ac:dyDescent="0.25">
      <c r="A2467" s="9"/>
      <c r="B2467" s="19"/>
      <c r="C2467" s="20"/>
      <c r="D2467" s="12"/>
      <c r="F2467" s="13"/>
      <c r="G2467" s="13"/>
    </row>
    <row r="2468" spans="1:7" s="2" customFormat="1" x14ac:dyDescent="0.25">
      <c r="A2468" s="9"/>
      <c r="B2468" s="19"/>
      <c r="C2468" s="20"/>
      <c r="D2468" s="12"/>
      <c r="F2468" s="13"/>
      <c r="G2468" s="13"/>
    </row>
    <row r="2469" spans="1:7" s="2" customFormat="1" x14ac:dyDescent="0.25">
      <c r="A2469" s="9"/>
      <c r="B2469" s="19"/>
      <c r="C2469" s="20"/>
      <c r="D2469" s="12"/>
      <c r="F2469" s="13"/>
      <c r="G2469" s="13"/>
    </row>
    <row r="2470" spans="1:7" s="2" customFormat="1" x14ac:dyDescent="0.25">
      <c r="A2470" s="9"/>
      <c r="B2470" s="19"/>
      <c r="C2470" s="20"/>
      <c r="D2470" s="12"/>
      <c r="F2470" s="13"/>
      <c r="G2470" s="13"/>
    </row>
    <row r="2471" spans="1:7" s="2" customFormat="1" x14ac:dyDescent="0.25">
      <c r="A2471" s="9"/>
      <c r="B2471" s="19"/>
      <c r="C2471" s="20"/>
      <c r="D2471" s="12"/>
      <c r="F2471" s="13"/>
      <c r="G2471" s="13"/>
    </row>
    <row r="2472" spans="1:7" s="2" customFormat="1" x14ac:dyDescent="0.25">
      <c r="A2472" s="9"/>
      <c r="B2472" s="19"/>
      <c r="C2472" s="20"/>
      <c r="D2472" s="12"/>
      <c r="F2472" s="13"/>
      <c r="G2472" s="13"/>
    </row>
    <row r="2473" spans="1:7" s="2" customFormat="1" x14ac:dyDescent="0.25">
      <c r="A2473" s="9"/>
      <c r="B2473" s="19"/>
      <c r="C2473" s="20"/>
      <c r="D2473" s="12"/>
      <c r="F2473" s="13"/>
      <c r="G2473" s="13"/>
    </row>
    <row r="2474" spans="1:7" s="2" customFormat="1" x14ac:dyDescent="0.25">
      <c r="A2474" s="9"/>
      <c r="B2474" s="19"/>
      <c r="C2474" s="20"/>
      <c r="D2474" s="12"/>
      <c r="F2474" s="13"/>
      <c r="G2474" s="13"/>
    </row>
    <row r="2475" spans="1:7" s="2" customFormat="1" x14ac:dyDescent="0.25">
      <c r="A2475" s="9"/>
      <c r="B2475" s="19"/>
      <c r="C2475" s="20"/>
      <c r="D2475" s="12"/>
      <c r="F2475" s="13"/>
      <c r="G2475" s="13"/>
    </row>
    <row r="2476" spans="1:7" s="2" customFormat="1" x14ac:dyDescent="0.25">
      <c r="A2476" s="9"/>
      <c r="B2476" s="19"/>
      <c r="C2476" s="20"/>
      <c r="D2476" s="12"/>
      <c r="F2476" s="13"/>
      <c r="G2476" s="13"/>
    </row>
    <row r="2477" spans="1:7" s="2" customFormat="1" x14ac:dyDescent="0.25">
      <c r="A2477" s="9"/>
      <c r="B2477" s="19"/>
      <c r="C2477" s="20"/>
      <c r="D2477" s="12"/>
      <c r="F2477" s="13"/>
      <c r="G2477" s="13"/>
    </row>
    <row r="2478" spans="1:7" s="2" customFormat="1" x14ac:dyDescent="0.25">
      <c r="A2478" s="9"/>
      <c r="B2478" s="19"/>
      <c r="C2478" s="20"/>
      <c r="D2478" s="12"/>
      <c r="F2478" s="13"/>
      <c r="G2478" s="13"/>
    </row>
    <row r="2479" spans="1:7" s="2" customFormat="1" x14ac:dyDescent="0.25">
      <c r="A2479" s="9"/>
      <c r="B2479" s="19"/>
      <c r="C2479" s="20"/>
      <c r="D2479" s="12"/>
      <c r="F2479" s="13"/>
      <c r="G2479" s="13"/>
    </row>
    <row r="2480" spans="1:7" s="2" customFormat="1" x14ac:dyDescent="0.25">
      <c r="A2480" s="9"/>
      <c r="B2480" s="19"/>
      <c r="C2480" s="20"/>
      <c r="D2480" s="12"/>
      <c r="F2480" s="13"/>
      <c r="G2480" s="13"/>
    </row>
    <row r="2481" spans="1:7" s="2" customFormat="1" x14ac:dyDescent="0.25">
      <c r="A2481" s="9"/>
      <c r="B2481" s="19"/>
      <c r="C2481" s="20"/>
      <c r="D2481" s="12"/>
      <c r="F2481" s="13"/>
      <c r="G2481" s="13"/>
    </row>
    <row r="2482" spans="1:7" s="2" customFormat="1" x14ac:dyDescent="0.25">
      <c r="A2482" s="9"/>
      <c r="B2482" s="19"/>
      <c r="C2482" s="20"/>
      <c r="D2482" s="12"/>
      <c r="F2482" s="13"/>
      <c r="G2482" s="13"/>
    </row>
    <row r="2483" spans="1:7" s="2" customFormat="1" x14ac:dyDescent="0.25">
      <c r="A2483" s="9"/>
      <c r="B2483" s="19"/>
      <c r="C2483" s="20"/>
      <c r="D2483" s="12"/>
      <c r="F2483" s="13"/>
      <c r="G2483" s="13"/>
    </row>
    <row r="2484" spans="1:7" s="2" customFormat="1" x14ac:dyDescent="0.25">
      <c r="A2484" s="9"/>
      <c r="B2484" s="19"/>
      <c r="C2484" s="20"/>
      <c r="D2484" s="12"/>
      <c r="F2484" s="13"/>
      <c r="G2484" s="13"/>
    </row>
    <row r="2485" spans="1:7" s="2" customFormat="1" x14ac:dyDescent="0.25">
      <c r="A2485" s="9"/>
      <c r="B2485" s="19"/>
      <c r="C2485" s="20"/>
      <c r="D2485" s="12"/>
      <c r="F2485" s="13"/>
      <c r="G2485" s="13"/>
    </row>
    <row r="2486" spans="1:7" s="2" customFormat="1" x14ac:dyDescent="0.25">
      <c r="A2486" s="9"/>
      <c r="B2486" s="19"/>
      <c r="C2486" s="20"/>
      <c r="D2486" s="12"/>
      <c r="F2486" s="13"/>
      <c r="G2486" s="13"/>
    </row>
    <row r="2487" spans="1:7" s="2" customFormat="1" x14ac:dyDescent="0.25">
      <c r="A2487" s="9"/>
      <c r="B2487" s="19"/>
      <c r="C2487" s="20"/>
      <c r="D2487" s="12"/>
      <c r="F2487" s="13"/>
      <c r="G2487" s="13"/>
    </row>
    <row r="2488" spans="1:7" s="2" customFormat="1" x14ac:dyDescent="0.25">
      <c r="A2488" s="9"/>
      <c r="B2488" s="19"/>
      <c r="C2488" s="20"/>
      <c r="D2488" s="12"/>
      <c r="F2488" s="13"/>
      <c r="G2488" s="13"/>
    </row>
    <row r="2489" spans="1:7" s="2" customFormat="1" x14ac:dyDescent="0.25">
      <c r="A2489" s="9"/>
      <c r="B2489" s="19"/>
      <c r="C2489" s="20"/>
      <c r="D2489" s="12"/>
      <c r="F2489" s="13"/>
      <c r="G2489" s="13"/>
    </row>
    <row r="2490" spans="1:7" s="2" customFormat="1" x14ac:dyDescent="0.25">
      <c r="A2490" s="9"/>
      <c r="B2490" s="19"/>
      <c r="C2490" s="20"/>
      <c r="D2490" s="12"/>
      <c r="F2490" s="13"/>
      <c r="G2490" s="13"/>
    </row>
    <row r="2491" spans="1:7" s="2" customFormat="1" x14ac:dyDescent="0.25">
      <c r="A2491" s="9"/>
      <c r="B2491" s="19"/>
      <c r="C2491" s="20"/>
      <c r="D2491" s="12"/>
      <c r="F2491" s="13"/>
      <c r="G2491" s="13"/>
    </row>
    <row r="2492" spans="1:7" s="2" customFormat="1" x14ac:dyDescent="0.25">
      <c r="A2492" s="9"/>
      <c r="B2492" s="19"/>
      <c r="C2492" s="20"/>
      <c r="D2492" s="12"/>
      <c r="F2492" s="13"/>
      <c r="G2492" s="13"/>
    </row>
    <row r="2493" spans="1:7" s="2" customFormat="1" x14ac:dyDescent="0.25">
      <c r="A2493" s="9"/>
      <c r="B2493" s="19"/>
      <c r="C2493" s="20"/>
      <c r="D2493" s="12"/>
      <c r="F2493" s="13"/>
      <c r="G2493" s="13"/>
    </row>
    <row r="2494" spans="1:7" s="2" customFormat="1" x14ac:dyDescent="0.25">
      <c r="A2494" s="9"/>
      <c r="B2494" s="19"/>
      <c r="C2494" s="20"/>
      <c r="D2494" s="12"/>
      <c r="F2494" s="13"/>
      <c r="G2494" s="13"/>
    </row>
    <row r="2495" spans="1:7" s="2" customFormat="1" x14ac:dyDescent="0.25">
      <c r="A2495" s="9"/>
      <c r="B2495" s="19"/>
      <c r="C2495" s="20"/>
      <c r="D2495" s="12"/>
      <c r="F2495" s="13"/>
      <c r="G2495" s="13"/>
    </row>
    <row r="2496" spans="1:7" s="2" customFormat="1" x14ac:dyDescent="0.25">
      <c r="A2496" s="9"/>
      <c r="B2496" s="19"/>
      <c r="C2496" s="20"/>
      <c r="D2496" s="12"/>
      <c r="F2496" s="13"/>
      <c r="G2496" s="13"/>
    </row>
    <row r="2497" spans="1:7" s="2" customFormat="1" x14ac:dyDescent="0.25">
      <c r="A2497" s="9"/>
      <c r="B2497" s="19"/>
      <c r="C2497" s="20"/>
      <c r="D2497" s="12"/>
      <c r="F2497" s="13"/>
      <c r="G2497" s="13"/>
    </row>
    <row r="2498" spans="1:7" s="2" customFormat="1" x14ac:dyDescent="0.25">
      <c r="A2498" s="9"/>
      <c r="B2498" s="19"/>
      <c r="C2498" s="20"/>
      <c r="D2498" s="12"/>
      <c r="F2498" s="13"/>
      <c r="G2498" s="13"/>
    </row>
    <row r="2499" spans="1:7" s="2" customFormat="1" x14ac:dyDescent="0.25">
      <c r="A2499" s="9"/>
      <c r="B2499" s="19"/>
      <c r="C2499" s="20"/>
      <c r="D2499" s="12"/>
      <c r="F2499" s="13"/>
      <c r="G2499" s="13"/>
    </row>
    <row r="2500" spans="1:7" s="2" customFormat="1" x14ac:dyDescent="0.25">
      <c r="A2500" s="9"/>
      <c r="B2500" s="19"/>
      <c r="C2500" s="20"/>
      <c r="D2500" s="12"/>
      <c r="F2500" s="13"/>
      <c r="G2500" s="13"/>
    </row>
    <row r="2501" spans="1:7" s="2" customFormat="1" x14ac:dyDescent="0.25">
      <c r="A2501" s="9"/>
      <c r="B2501" s="19"/>
      <c r="C2501" s="20"/>
      <c r="D2501" s="12"/>
      <c r="F2501" s="13"/>
      <c r="G2501" s="13"/>
    </row>
    <row r="2502" spans="1:7" s="2" customFormat="1" x14ac:dyDescent="0.25">
      <c r="A2502" s="9"/>
      <c r="B2502" s="19"/>
      <c r="C2502" s="20"/>
      <c r="D2502" s="12"/>
      <c r="F2502" s="13"/>
      <c r="G2502" s="13"/>
    </row>
    <row r="2503" spans="1:7" s="2" customFormat="1" x14ac:dyDescent="0.25">
      <c r="A2503" s="9"/>
      <c r="B2503" s="19"/>
      <c r="C2503" s="20"/>
      <c r="D2503" s="12"/>
      <c r="F2503" s="13"/>
      <c r="G2503" s="13"/>
    </row>
    <row r="2504" spans="1:7" s="2" customFormat="1" x14ac:dyDescent="0.25">
      <c r="A2504" s="9"/>
      <c r="B2504" s="19"/>
      <c r="C2504" s="20"/>
      <c r="D2504" s="12"/>
      <c r="F2504" s="13"/>
      <c r="G2504" s="13"/>
    </row>
    <row r="2505" spans="1:7" s="2" customFormat="1" x14ac:dyDescent="0.25">
      <c r="A2505" s="9"/>
      <c r="B2505" s="19"/>
      <c r="C2505" s="20"/>
      <c r="D2505" s="12"/>
      <c r="F2505" s="13"/>
      <c r="G2505" s="13"/>
    </row>
    <row r="2506" spans="1:7" s="2" customFormat="1" x14ac:dyDescent="0.25">
      <c r="A2506" s="9"/>
      <c r="B2506" s="19"/>
      <c r="C2506" s="20"/>
      <c r="D2506" s="12"/>
      <c r="F2506" s="13"/>
      <c r="G2506" s="13"/>
    </row>
    <row r="2507" spans="1:7" s="2" customFormat="1" x14ac:dyDescent="0.25">
      <c r="A2507" s="9"/>
      <c r="B2507" s="19"/>
      <c r="C2507" s="20"/>
      <c r="D2507" s="12"/>
      <c r="F2507" s="13"/>
      <c r="G2507" s="13"/>
    </row>
    <row r="2508" spans="1:7" s="2" customFormat="1" x14ac:dyDescent="0.25">
      <c r="A2508" s="9"/>
      <c r="B2508" s="19"/>
      <c r="C2508" s="20"/>
      <c r="D2508" s="12"/>
      <c r="F2508" s="13"/>
      <c r="G2508" s="13"/>
    </row>
    <row r="2509" spans="1:7" s="2" customFormat="1" x14ac:dyDescent="0.25">
      <c r="A2509" s="9"/>
      <c r="B2509" s="19"/>
      <c r="C2509" s="20"/>
      <c r="D2509" s="12"/>
      <c r="F2509" s="13"/>
      <c r="G2509" s="13"/>
    </row>
    <row r="2510" spans="1:7" s="2" customFormat="1" x14ac:dyDescent="0.25">
      <c r="A2510" s="9"/>
      <c r="B2510" s="19"/>
      <c r="C2510" s="20"/>
      <c r="D2510" s="12"/>
      <c r="F2510" s="13"/>
      <c r="G2510" s="13"/>
    </row>
    <row r="2511" spans="1:7" s="2" customFormat="1" x14ac:dyDescent="0.25">
      <c r="A2511" s="9"/>
      <c r="B2511" s="19"/>
      <c r="C2511" s="20"/>
      <c r="D2511" s="12"/>
      <c r="F2511" s="13"/>
      <c r="G2511" s="13"/>
    </row>
    <row r="2512" spans="1:7" s="2" customFormat="1" x14ac:dyDescent="0.25">
      <c r="A2512" s="9"/>
      <c r="B2512" s="19"/>
      <c r="C2512" s="20"/>
      <c r="D2512" s="12"/>
      <c r="F2512" s="13"/>
      <c r="G2512" s="13"/>
    </row>
    <row r="2513" spans="1:7" s="2" customFormat="1" x14ac:dyDescent="0.25">
      <c r="A2513" s="9"/>
      <c r="B2513" s="19"/>
      <c r="C2513" s="20"/>
      <c r="D2513" s="12"/>
      <c r="F2513" s="13"/>
      <c r="G2513" s="13"/>
    </row>
    <row r="2514" spans="1:7" s="2" customFormat="1" x14ac:dyDescent="0.25">
      <c r="A2514" s="9"/>
      <c r="B2514" s="19"/>
      <c r="C2514" s="20"/>
      <c r="D2514" s="12"/>
      <c r="F2514" s="13"/>
      <c r="G2514" s="13"/>
    </row>
    <row r="2515" spans="1:7" s="2" customFormat="1" x14ac:dyDescent="0.25">
      <c r="A2515" s="9"/>
      <c r="B2515" s="19"/>
      <c r="C2515" s="20"/>
      <c r="D2515" s="12"/>
      <c r="F2515" s="13"/>
      <c r="G2515" s="13"/>
    </row>
    <row r="2516" spans="1:7" s="2" customFormat="1" x14ac:dyDescent="0.25">
      <c r="A2516" s="9"/>
      <c r="B2516" s="19"/>
      <c r="C2516" s="20"/>
      <c r="D2516" s="12"/>
      <c r="F2516" s="13"/>
      <c r="G2516" s="13"/>
    </row>
    <row r="2517" spans="1:7" s="2" customFormat="1" x14ac:dyDescent="0.25">
      <c r="A2517" s="9"/>
      <c r="B2517" s="19"/>
      <c r="C2517" s="20"/>
      <c r="D2517" s="12"/>
      <c r="F2517" s="13"/>
      <c r="G2517" s="13"/>
    </row>
    <row r="2518" spans="1:7" s="2" customFormat="1" x14ac:dyDescent="0.25">
      <c r="A2518" s="9"/>
      <c r="B2518" s="19"/>
      <c r="C2518" s="20"/>
      <c r="D2518" s="12"/>
      <c r="F2518" s="13"/>
      <c r="G2518" s="13"/>
    </row>
    <row r="2519" spans="1:7" s="2" customFormat="1" x14ac:dyDescent="0.25">
      <c r="A2519" s="9"/>
      <c r="B2519" s="19"/>
      <c r="C2519" s="20"/>
      <c r="D2519" s="12"/>
      <c r="F2519" s="13"/>
      <c r="G2519" s="13"/>
    </row>
    <row r="2520" spans="1:7" s="2" customFormat="1" x14ac:dyDescent="0.25">
      <c r="A2520" s="9"/>
      <c r="B2520" s="19"/>
      <c r="C2520" s="20"/>
      <c r="D2520" s="12"/>
      <c r="F2520" s="13"/>
      <c r="G2520" s="13"/>
    </row>
    <row r="2521" spans="1:7" s="2" customFormat="1" x14ac:dyDescent="0.25">
      <c r="A2521" s="9"/>
      <c r="B2521" s="19"/>
      <c r="C2521" s="20"/>
      <c r="D2521" s="12"/>
      <c r="F2521" s="13"/>
      <c r="G2521" s="13"/>
    </row>
    <row r="2522" spans="1:7" s="2" customFormat="1" x14ac:dyDescent="0.25">
      <c r="A2522" s="9"/>
      <c r="B2522" s="19"/>
      <c r="C2522" s="20"/>
      <c r="D2522" s="12"/>
      <c r="F2522" s="13"/>
      <c r="G2522" s="13"/>
    </row>
    <row r="2523" spans="1:7" s="2" customFormat="1" x14ac:dyDescent="0.25">
      <c r="A2523" s="9"/>
      <c r="B2523" s="19"/>
      <c r="C2523" s="20"/>
      <c r="D2523" s="12"/>
      <c r="F2523" s="13"/>
      <c r="G2523" s="13"/>
    </row>
    <row r="2524" spans="1:7" s="2" customFormat="1" x14ac:dyDescent="0.25">
      <c r="A2524" s="9"/>
      <c r="B2524" s="19"/>
      <c r="C2524" s="20"/>
      <c r="D2524" s="12"/>
      <c r="F2524" s="13"/>
      <c r="G2524" s="13"/>
    </row>
    <row r="2525" spans="1:7" s="2" customFormat="1" x14ac:dyDescent="0.25">
      <c r="A2525" s="9"/>
      <c r="B2525" s="19"/>
      <c r="C2525" s="20"/>
      <c r="D2525" s="12"/>
      <c r="F2525" s="13"/>
      <c r="G2525" s="13"/>
    </row>
    <row r="2526" spans="1:7" s="2" customFormat="1" x14ac:dyDescent="0.25">
      <c r="A2526" s="9"/>
      <c r="B2526" s="19"/>
      <c r="C2526" s="20"/>
      <c r="D2526" s="12"/>
      <c r="F2526" s="13"/>
      <c r="G2526" s="13"/>
    </row>
    <row r="2527" spans="1:7" s="2" customFormat="1" x14ac:dyDescent="0.25">
      <c r="A2527" s="9"/>
      <c r="B2527" s="19"/>
      <c r="C2527" s="20"/>
      <c r="D2527" s="12"/>
      <c r="F2527" s="13"/>
      <c r="G2527" s="13"/>
    </row>
    <row r="2528" spans="1:7" s="2" customFormat="1" x14ac:dyDescent="0.25">
      <c r="A2528" s="9"/>
      <c r="B2528" s="19"/>
      <c r="C2528" s="20"/>
      <c r="D2528" s="12"/>
      <c r="F2528" s="13"/>
      <c r="G2528" s="13"/>
    </row>
    <row r="2529" spans="1:7" s="2" customFormat="1" x14ac:dyDescent="0.25">
      <c r="A2529" s="9"/>
      <c r="B2529" s="19"/>
      <c r="C2529" s="20"/>
      <c r="D2529" s="12"/>
      <c r="F2529" s="13"/>
      <c r="G2529" s="13"/>
    </row>
    <row r="2530" spans="1:7" s="2" customFormat="1" x14ac:dyDescent="0.25">
      <c r="A2530" s="9"/>
      <c r="B2530" s="19"/>
      <c r="C2530" s="20"/>
      <c r="D2530" s="12"/>
      <c r="F2530" s="13"/>
      <c r="G2530" s="13"/>
    </row>
    <row r="2531" spans="1:7" s="2" customFormat="1" x14ac:dyDescent="0.25">
      <c r="A2531" s="9"/>
      <c r="B2531" s="19"/>
      <c r="C2531" s="20"/>
      <c r="D2531" s="12"/>
      <c r="F2531" s="13"/>
      <c r="G2531" s="13"/>
    </row>
    <row r="2532" spans="1:7" s="2" customFormat="1" x14ac:dyDescent="0.25">
      <c r="A2532" s="9"/>
      <c r="B2532" s="19"/>
      <c r="C2532" s="20"/>
      <c r="D2532" s="12"/>
      <c r="F2532" s="13"/>
      <c r="G2532" s="13"/>
    </row>
    <row r="2533" spans="1:7" s="2" customFormat="1" x14ac:dyDescent="0.25">
      <c r="A2533" s="9"/>
      <c r="B2533" s="19"/>
      <c r="C2533" s="20"/>
      <c r="D2533" s="12"/>
      <c r="F2533" s="13"/>
      <c r="G2533" s="13"/>
    </row>
    <row r="2534" spans="1:7" s="2" customFormat="1" x14ac:dyDescent="0.25">
      <c r="A2534" s="9"/>
      <c r="B2534" s="19"/>
      <c r="C2534" s="20"/>
      <c r="D2534" s="12"/>
      <c r="F2534" s="13"/>
      <c r="G2534" s="13"/>
    </row>
    <row r="2535" spans="1:7" s="2" customFormat="1" x14ac:dyDescent="0.25">
      <c r="A2535" s="9"/>
      <c r="B2535" s="19"/>
      <c r="C2535" s="20"/>
      <c r="D2535" s="12"/>
      <c r="F2535" s="13"/>
      <c r="G2535" s="13"/>
    </row>
    <row r="2536" spans="1:7" s="2" customFormat="1" x14ac:dyDescent="0.25">
      <c r="A2536" s="9"/>
      <c r="B2536" s="19"/>
      <c r="C2536" s="20"/>
      <c r="D2536" s="12"/>
      <c r="F2536" s="13"/>
      <c r="G2536" s="13"/>
    </row>
    <row r="2537" spans="1:7" s="2" customFormat="1" x14ac:dyDescent="0.25">
      <c r="A2537" s="9"/>
      <c r="B2537" s="19"/>
      <c r="C2537" s="20"/>
      <c r="D2537" s="12"/>
      <c r="F2537" s="13"/>
      <c r="G2537" s="13"/>
    </row>
    <row r="2538" spans="1:7" s="2" customFormat="1" x14ac:dyDescent="0.25">
      <c r="A2538" s="9"/>
      <c r="B2538" s="19"/>
      <c r="C2538" s="20"/>
      <c r="D2538" s="12"/>
      <c r="F2538" s="13"/>
      <c r="G2538" s="13"/>
    </row>
    <row r="2539" spans="1:7" s="2" customFormat="1" x14ac:dyDescent="0.25">
      <c r="A2539" s="9"/>
      <c r="B2539" s="19"/>
      <c r="C2539" s="20"/>
      <c r="D2539" s="12"/>
      <c r="F2539" s="13"/>
      <c r="G2539" s="13"/>
    </row>
    <row r="2540" spans="1:7" s="2" customFormat="1" x14ac:dyDescent="0.25">
      <c r="A2540" s="9"/>
      <c r="B2540" s="19"/>
      <c r="C2540" s="20"/>
      <c r="D2540" s="12"/>
      <c r="F2540" s="13"/>
      <c r="G2540" s="13"/>
    </row>
    <row r="2541" spans="1:7" s="2" customFormat="1" x14ac:dyDescent="0.25">
      <c r="A2541" s="9"/>
      <c r="B2541" s="19"/>
      <c r="C2541" s="20"/>
      <c r="D2541" s="12"/>
      <c r="F2541" s="13"/>
      <c r="G2541" s="13"/>
    </row>
    <row r="2542" spans="1:7" s="2" customFormat="1" x14ac:dyDescent="0.25">
      <c r="A2542" s="9"/>
      <c r="B2542" s="19"/>
      <c r="C2542" s="20"/>
      <c r="D2542" s="12"/>
      <c r="F2542" s="13"/>
      <c r="G2542" s="13"/>
    </row>
    <row r="2543" spans="1:7" s="2" customFormat="1" x14ac:dyDescent="0.25">
      <c r="A2543" s="9"/>
      <c r="B2543" s="19"/>
      <c r="C2543" s="20"/>
      <c r="D2543" s="12"/>
      <c r="F2543" s="13"/>
      <c r="G2543" s="13"/>
    </row>
    <row r="2544" spans="1:7" s="2" customFormat="1" x14ac:dyDescent="0.25">
      <c r="A2544" s="9"/>
      <c r="B2544" s="19"/>
      <c r="C2544" s="20"/>
      <c r="D2544" s="12"/>
      <c r="F2544" s="13"/>
      <c r="G2544" s="13"/>
    </row>
    <row r="2545" spans="1:7" s="2" customFormat="1" x14ac:dyDescent="0.25">
      <c r="A2545" s="9"/>
      <c r="B2545" s="19"/>
      <c r="C2545" s="20"/>
      <c r="D2545" s="12"/>
      <c r="F2545" s="13"/>
      <c r="G2545" s="13"/>
    </row>
    <row r="2546" spans="1:7" s="2" customFormat="1" x14ac:dyDescent="0.25">
      <c r="A2546" s="9"/>
      <c r="B2546" s="19"/>
      <c r="C2546" s="20"/>
      <c r="D2546" s="12"/>
      <c r="F2546" s="13"/>
      <c r="G2546" s="13"/>
    </row>
    <row r="2547" spans="1:7" s="2" customFormat="1" x14ac:dyDescent="0.25">
      <c r="A2547" s="9"/>
      <c r="B2547" s="19"/>
      <c r="C2547" s="20"/>
      <c r="D2547" s="12"/>
      <c r="F2547" s="13"/>
      <c r="G2547" s="13"/>
    </row>
    <row r="2548" spans="1:7" s="2" customFormat="1" x14ac:dyDescent="0.25">
      <c r="A2548" s="9"/>
      <c r="B2548" s="19"/>
      <c r="C2548" s="20"/>
      <c r="D2548" s="12"/>
      <c r="F2548" s="13"/>
      <c r="G2548" s="13"/>
    </row>
    <row r="2549" spans="1:7" s="2" customFormat="1" x14ac:dyDescent="0.25">
      <c r="A2549" s="9"/>
      <c r="B2549" s="19"/>
      <c r="C2549" s="20"/>
      <c r="D2549" s="12"/>
      <c r="F2549" s="13"/>
      <c r="G2549" s="13"/>
    </row>
    <row r="2550" spans="1:7" s="2" customFormat="1" x14ac:dyDescent="0.25">
      <c r="A2550" s="9"/>
      <c r="B2550" s="19"/>
      <c r="C2550" s="20"/>
      <c r="D2550" s="12"/>
      <c r="F2550" s="13"/>
      <c r="G2550" s="13"/>
    </row>
    <row r="2551" spans="1:7" s="2" customFormat="1" x14ac:dyDescent="0.25">
      <c r="A2551" s="9"/>
      <c r="B2551" s="19"/>
      <c r="C2551" s="20"/>
      <c r="D2551" s="12"/>
      <c r="F2551" s="13"/>
      <c r="G2551" s="13"/>
    </row>
    <row r="2552" spans="1:7" s="2" customFormat="1" x14ac:dyDescent="0.25">
      <c r="A2552" s="9"/>
      <c r="B2552" s="19"/>
      <c r="C2552" s="20"/>
      <c r="D2552" s="12"/>
      <c r="F2552" s="13"/>
      <c r="G2552" s="13"/>
    </row>
    <row r="2553" spans="1:7" s="2" customFormat="1" x14ac:dyDescent="0.25">
      <c r="A2553" s="9"/>
      <c r="B2553" s="19"/>
      <c r="C2553" s="20"/>
      <c r="D2553" s="12"/>
      <c r="F2553" s="13"/>
      <c r="G2553" s="13"/>
    </row>
    <row r="2554" spans="1:7" s="2" customFormat="1" x14ac:dyDescent="0.25">
      <c r="A2554" s="9"/>
      <c r="B2554" s="19"/>
      <c r="C2554" s="20"/>
      <c r="D2554" s="12"/>
      <c r="F2554" s="13"/>
      <c r="G2554" s="13"/>
    </row>
    <row r="2555" spans="1:7" s="2" customFormat="1" x14ac:dyDescent="0.25">
      <c r="A2555" s="9"/>
      <c r="B2555" s="19"/>
      <c r="C2555" s="20"/>
      <c r="D2555" s="12"/>
      <c r="F2555" s="13"/>
      <c r="G2555" s="13"/>
    </row>
    <row r="2556" spans="1:7" s="2" customFormat="1" x14ac:dyDescent="0.25">
      <c r="A2556" s="9"/>
      <c r="B2556" s="19"/>
      <c r="C2556" s="20"/>
      <c r="D2556" s="12"/>
      <c r="F2556" s="13"/>
      <c r="G2556" s="13"/>
    </row>
    <row r="2557" spans="1:7" s="2" customFormat="1" x14ac:dyDescent="0.25">
      <c r="A2557" s="9"/>
      <c r="B2557" s="19"/>
      <c r="C2557" s="20"/>
      <c r="D2557" s="12"/>
      <c r="F2557" s="13"/>
      <c r="G2557" s="13"/>
    </row>
    <row r="2558" spans="1:7" s="2" customFormat="1" x14ac:dyDescent="0.25">
      <c r="A2558" s="9"/>
      <c r="B2558" s="19"/>
      <c r="C2558" s="20"/>
      <c r="D2558" s="12"/>
      <c r="F2558" s="13"/>
      <c r="G2558" s="13"/>
    </row>
    <row r="2559" spans="1:7" s="2" customFormat="1" x14ac:dyDescent="0.25">
      <c r="A2559" s="9"/>
      <c r="B2559" s="19"/>
      <c r="C2559" s="20"/>
      <c r="D2559" s="12"/>
      <c r="F2559" s="13"/>
      <c r="G2559" s="13"/>
    </row>
    <row r="2560" spans="1:7" s="2" customFormat="1" x14ac:dyDescent="0.25">
      <c r="A2560" s="9"/>
      <c r="B2560" s="19"/>
      <c r="C2560" s="20"/>
      <c r="D2560" s="12"/>
      <c r="F2560" s="13"/>
      <c r="G2560" s="13"/>
    </row>
    <row r="2561" spans="1:7" s="2" customFormat="1" x14ac:dyDescent="0.25">
      <c r="A2561" s="9"/>
      <c r="B2561" s="19"/>
      <c r="C2561" s="20"/>
      <c r="D2561" s="12"/>
      <c r="F2561" s="13"/>
      <c r="G2561" s="13"/>
    </row>
    <row r="2562" spans="1:7" s="2" customFormat="1" x14ac:dyDescent="0.25">
      <c r="A2562" s="9"/>
      <c r="B2562" s="19"/>
      <c r="C2562" s="20"/>
      <c r="D2562" s="12"/>
      <c r="F2562" s="13"/>
      <c r="G2562" s="13"/>
    </row>
    <row r="2563" spans="1:7" s="2" customFormat="1" x14ac:dyDescent="0.25">
      <c r="A2563" s="9"/>
      <c r="B2563" s="19"/>
      <c r="C2563" s="20"/>
      <c r="D2563" s="12"/>
      <c r="F2563" s="13"/>
      <c r="G2563" s="13"/>
    </row>
    <row r="2564" spans="1:7" s="2" customFormat="1" x14ac:dyDescent="0.25">
      <c r="A2564" s="9"/>
      <c r="B2564" s="19"/>
      <c r="C2564" s="20"/>
      <c r="D2564" s="12"/>
      <c r="F2564" s="13"/>
      <c r="G2564" s="13"/>
    </row>
    <row r="2565" spans="1:7" s="2" customFormat="1" x14ac:dyDescent="0.25">
      <c r="A2565" s="9"/>
      <c r="B2565" s="19"/>
      <c r="C2565" s="20"/>
      <c r="D2565" s="12"/>
      <c r="F2565" s="13"/>
      <c r="G2565" s="13"/>
    </row>
    <row r="2566" spans="1:7" s="2" customFormat="1" x14ac:dyDescent="0.25">
      <c r="A2566" s="9"/>
      <c r="B2566" s="19"/>
      <c r="C2566" s="20"/>
      <c r="D2566" s="12"/>
      <c r="F2566" s="13"/>
      <c r="G2566" s="13"/>
    </row>
    <row r="2567" spans="1:7" s="2" customFormat="1" x14ac:dyDescent="0.25">
      <c r="A2567" s="9"/>
      <c r="B2567" s="19"/>
      <c r="C2567" s="20"/>
      <c r="D2567" s="12"/>
      <c r="F2567" s="13"/>
      <c r="G2567" s="13"/>
    </row>
    <row r="2568" spans="1:7" s="2" customFormat="1" x14ac:dyDescent="0.25">
      <c r="A2568" s="9"/>
      <c r="B2568" s="19"/>
      <c r="C2568" s="20"/>
      <c r="D2568" s="12"/>
      <c r="F2568" s="13"/>
      <c r="G2568" s="13"/>
    </row>
    <row r="2569" spans="1:7" s="2" customFormat="1" x14ac:dyDescent="0.25">
      <c r="A2569" s="9"/>
      <c r="B2569" s="19"/>
      <c r="C2569" s="20"/>
      <c r="D2569" s="12"/>
      <c r="F2569" s="13"/>
      <c r="G2569" s="13"/>
    </row>
    <row r="2570" spans="1:7" s="2" customFormat="1" x14ac:dyDescent="0.25">
      <c r="A2570" s="9"/>
      <c r="B2570" s="19"/>
      <c r="C2570" s="20"/>
      <c r="D2570" s="12"/>
      <c r="F2570" s="13"/>
      <c r="G2570" s="13"/>
    </row>
    <row r="2571" spans="1:7" s="2" customFormat="1" x14ac:dyDescent="0.25">
      <c r="A2571" s="9"/>
      <c r="B2571" s="19"/>
      <c r="C2571" s="20"/>
      <c r="D2571" s="12"/>
      <c r="F2571" s="13"/>
      <c r="G2571" s="13"/>
    </row>
    <row r="2572" spans="1:7" s="2" customFormat="1" x14ac:dyDescent="0.25">
      <c r="A2572" s="9"/>
      <c r="B2572" s="19"/>
      <c r="C2572" s="20"/>
      <c r="D2572" s="12"/>
      <c r="F2572" s="13"/>
      <c r="G2572" s="13"/>
    </row>
    <row r="2573" spans="1:7" s="2" customFormat="1" x14ac:dyDescent="0.25">
      <c r="A2573" s="9"/>
      <c r="B2573" s="19"/>
      <c r="C2573" s="20"/>
      <c r="D2573" s="12"/>
      <c r="F2573" s="13"/>
      <c r="G2573" s="13"/>
    </row>
    <row r="2574" spans="1:7" s="2" customFormat="1" x14ac:dyDescent="0.25">
      <c r="A2574" s="9"/>
      <c r="B2574" s="19"/>
      <c r="C2574" s="20"/>
      <c r="D2574" s="12"/>
      <c r="F2574" s="13"/>
      <c r="G2574" s="13"/>
    </row>
    <row r="2575" spans="1:7" s="2" customFormat="1" x14ac:dyDescent="0.25">
      <c r="A2575" s="9"/>
      <c r="B2575" s="19"/>
      <c r="C2575" s="20"/>
      <c r="D2575" s="12"/>
      <c r="F2575" s="13"/>
      <c r="G2575" s="13"/>
    </row>
    <row r="2576" spans="1:7" s="2" customFormat="1" x14ac:dyDescent="0.25">
      <c r="A2576" s="9"/>
      <c r="B2576" s="19"/>
      <c r="C2576" s="20"/>
      <c r="D2576" s="12"/>
      <c r="F2576" s="13"/>
      <c r="G2576" s="13"/>
    </row>
    <row r="2577" spans="1:7" s="2" customFormat="1" x14ac:dyDescent="0.25">
      <c r="A2577" s="9"/>
      <c r="B2577" s="19"/>
      <c r="C2577" s="20"/>
      <c r="D2577" s="12"/>
      <c r="F2577" s="13"/>
      <c r="G2577" s="13"/>
    </row>
    <row r="2578" spans="1:7" s="2" customFormat="1" x14ac:dyDescent="0.25">
      <c r="A2578" s="9"/>
      <c r="B2578" s="19"/>
      <c r="C2578" s="20"/>
      <c r="D2578" s="12"/>
      <c r="F2578" s="13"/>
      <c r="G2578" s="13"/>
    </row>
    <row r="2579" spans="1:7" s="2" customFormat="1" x14ac:dyDescent="0.25">
      <c r="A2579" s="9"/>
      <c r="B2579" s="19"/>
      <c r="C2579" s="20"/>
      <c r="D2579" s="12"/>
      <c r="F2579" s="13"/>
      <c r="G2579" s="13"/>
    </row>
    <row r="2580" spans="1:7" s="2" customFormat="1" x14ac:dyDescent="0.25">
      <c r="A2580" s="9"/>
      <c r="B2580" s="19"/>
      <c r="C2580" s="20"/>
      <c r="D2580" s="12"/>
      <c r="F2580" s="13"/>
      <c r="G2580" s="13"/>
    </row>
    <row r="2581" spans="1:7" s="2" customFormat="1" x14ac:dyDescent="0.25">
      <c r="A2581" s="9"/>
      <c r="B2581" s="19"/>
      <c r="C2581" s="20"/>
      <c r="D2581" s="12"/>
      <c r="F2581" s="13"/>
      <c r="G2581" s="13"/>
    </row>
    <row r="2582" spans="1:7" s="2" customFormat="1" x14ac:dyDescent="0.25">
      <c r="A2582" s="9"/>
      <c r="B2582" s="19"/>
      <c r="C2582" s="20"/>
      <c r="D2582" s="12"/>
      <c r="F2582" s="13"/>
      <c r="G2582" s="13"/>
    </row>
    <row r="2583" spans="1:7" s="2" customFormat="1" x14ac:dyDescent="0.25">
      <c r="A2583" s="9"/>
      <c r="B2583" s="19"/>
      <c r="C2583" s="20"/>
      <c r="D2583" s="12"/>
      <c r="F2583" s="13"/>
      <c r="G2583" s="13"/>
    </row>
    <row r="2584" spans="1:7" s="2" customFormat="1" x14ac:dyDescent="0.25">
      <c r="A2584" s="9"/>
      <c r="B2584" s="19"/>
      <c r="C2584" s="20"/>
      <c r="D2584" s="12"/>
      <c r="F2584" s="13"/>
      <c r="G2584" s="13"/>
    </row>
    <row r="2585" spans="1:7" s="2" customFormat="1" x14ac:dyDescent="0.25">
      <c r="A2585" s="9"/>
      <c r="B2585" s="19"/>
      <c r="C2585" s="20"/>
      <c r="D2585" s="12"/>
      <c r="F2585" s="13"/>
      <c r="G2585" s="13"/>
    </row>
    <row r="2586" spans="1:7" s="2" customFormat="1" x14ac:dyDescent="0.25">
      <c r="A2586" s="9"/>
      <c r="B2586" s="19"/>
      <c r="C2586" s="20"/>
      <c r="D2586" s="12"/>
      <c r="F2586" s="13"/>
      <c r="G2586" s="13"/>
    </row>
    <row r="2587" spans="1:7" s="2" customFormat="1" x14ac:dyDescent="0.25">
      <c r="A2587" s="9"/>
      <c r="B2587" s="19"/>
      <c r="C2587" s="20"/>
      <c r="D2587" s="12"/>
      <c r="F2587" s="13"/>
      <c r="G2587" s="13"/>
    </row>
    <row r="2588" spans="1:7" s="2" customFormat="1" x14ac:dyDescent="0.25">
      <c r="A2588" s="9"/>
      <c r="B2588" s="19"/>
      <c r="C2588" s="20"/>
      <c r="D2588" s="12"/>
      <c r="F2588" s="13"/>
      <c r="G2588" s="13"/>
    </row>
    <row r="2589" spans="1:7" s="2" customFormat="1" x14ac:dyDescent="0.25">
      <c r="A2589" s="9"/>
      <c r="B2589" s="19"/>
      <c r="C2589" s="20"/>
      <c r="D2589" s="12"/>
      <c r="F2589" s="13"/>
      <c r="G2589" s="13"/>
    </row>
    <row r="2590" spans="1:7" s="2" customFormat="1" x14ac:dyDescent="0.25">
      <c r="A2590" s="9"/>
      <c r="B2590" s="19"/>
      <c r="C2590" s="20"/>
      <c r="D2590" s="12"/>
      <c r="F2590" s="13"/>
      <c r="G2590" s="13"/>
    </row>
    <row r="2591" spans="1:7" s="2" customFormat="1" x14ac:dyDescent="0.25">
      <c r="A2591" s="9"/>
      <c r="B2591" s="19"/>
      <c r="C2591" s="20"/>
      <c r="D2591" s="12"/>
      <c r="F2591" s="13"/>
      <c r="G2591" s="13"/>
    </row>
    <row r="2592" spans="1:7" s="2" customFormat="1" x14ac:dyDescent="0.25">
      <c r="A2592" s="9"/>
      <c r="B2592" s="19"/>
      <c r="C2592" s="20"/>
      <c r="D2592" s="12"/>
      <c r="F2592" s="13"/>
      <c r="G2592" s="13"/>
    </row>
    <row r="2593" spans="1:7" s="2" customFormat="1" x14ac:dyDescent="0.25">
      <c r="A2593" s="9"/>
      <c r="B2593" s="19"/>
      <c r="C2593" s="20"/>
      <c r="D2593" s="12"/>
      <c r="F2593" s="13"/>
      <c r="G2593" s="13"/>
    </row>
    <row r="2594" spans="1:7" s="2" customFormat="1" x14ac:dyDescent="0.25">
      <c r="A2594" s="9"/>
      <c r="B2594" s="19"/>
      <c r="C2594" s="20"/>
      <c r="D2594" s="12"/>
      <c r="F2594" s="13"/>
      <c r="G2594" s="13"/>
    </row>
    <row r="2595" spans="1:7" s="2" customFormat="1" x14ac:dyDescent="0.25">
      <c r="A2595" s="9"/>
      <c r="B2595" s="19"/>
      <c r="C2595" s="20"/>
      <c r="D2595" s="12"/>
      <c r="F2595" s="13"/>
      <c r="G2595" s="13"/>
    </row>
    <row r="2596" spans="1:7" s="2" customFormat="1" x14ac:dyDescent="0.25">
      <c r="A2596" s="9"/>
      <c r="B2596" s="19"/>
      <c r="C2596" s="20"/>
      <c r="D2596" s="12"/>
      <c r="F2596" s="13"/>
      <c r="G2596" s="13"/>
    </row>
    <row r="2597" spans="1:7" s="2" customFormat="1" x14ac:dyDescent="0.25">
      <c r="A2597" s="9"/>
      <c r="B2597" s="19"/>
      <c r="C2597" s="20"/>
      <c r="D2597" s="12"/>
      <c r="F2597" s="13"/>
      <c r="G2597" s="13"/>
    </row>
    <row r="2598" spans="1:7" s="2" customFormat="1" x14ac:dyDescent="0.25">
      <c r="A2598" s="9"/>
      <c r="B2598" s="19"/>
      <c r="C2598" s="20"/>
      <c r="D2598" s="12"/>
      <c r="F2598" s="13"/>
      <c r="G2598" s="13"/>
    </row>
    <row r="2599" spans="1:7" s="2" customFormat="1" x14ac:dyDescent="0.25">
      <c r="A2599" s="9"/>
      <c r="B2599" s="19"/>
      <c r="C2599" s="20"/>
      <c r="D2599" s="12"/>
      <c r="F2599" s="13"/>
      <c r="G2599" s="13"/>
    </row>
    <row r="2600" spans="1:7" s="2" customFormat="1" x14ac:dyDescent="0.25">
      <c r="A2600" s="9"/>
      <c r="B2600" s="19"/>
      <c r="C2600" s="20"/>
      <c r="D2600" s="12"/>
      <c r="F2600" s="13"/>
      <c r="G2600" s="13"/>
    </row>
    <row r="2601" spans="1:7" s="2" customFormat="1" x14ac:dyDescent="0.25">
      <c r="A2601" s="9"/>
      <c r="B2601" s="19"/>
      <c r="C2601" s="20"/>
      <c r="D2601" s="12"/>
      <c r="F2601" s="13"/>
      <c r="G2601" s="13"/>
    </row>
    <row r="2602" spans="1:7" s="2" customFormat="1" x14ac:dyDescent="0.25">
      <c r="A2602" s="9"/>
      <c r="B2602" s="19"/>
      <c r="C2602" s="20"/>
      <c r="D2602" s="12"/>
      <c r="F2602" s="13"/>
      <c r="G2602" s="13"/>
    </row>
    <row r="2603" spans="1:7" s="2" customFormat="1" x14ac:dyDescent="0.25">
      <c r="A2603" s="9"/>
      <c r="B2603" s="19"/>
      <c r="C2603" s="20"/>
      <c r="D2603" s="12"/>
      <c r="F2603" s="13"/>
      <c r="G2603" s="13"/>
    </row>
    <row r="2604" spans="1:7" s="2" customFormat="1" x14ac:dyDescent="0.25">
      <c r="A2604" s="9"/>
      <c r="B2604" s="19"/>
      <c r="C2604" s="20"/>
      <c r="D2604" s="12"/>
      <c r="F2604" s="13"/>
      <c r="G2604" s="13"/>
    </row>
    <row r="2605" spans="1:7" s="2" customFormat="1" x14ac:dyDescent="0.25">
      <c r="A2605" s="9"/>
      <c r="B2605" s="19"/>
      <c r="C2605" s="20"/>
      <c r="D2605" s="12"/>
      <c r="F2605" s="13"/>
      <c r="G2605" s="13"/>
    </row>
    <row r="2606" spans="1:7" s="2" customFormat="1" x14ac:dyDescent="0.25">
      <c r="A2606" s="9"/>
      <c r="B2606" s="19"/>
      <c r="C2606" s="20"/>
      <c r="D2606" s="12"/>
      <c r="F2606" s="13"/>
      <c r="G2606" s="13"/>
    </row>
    <row r="2607" spans="1:7" s="2" customFormat="1" x14ac:dyDescent="0.25">
      <c r="A2607" s="9"/>
      <c r="B2607" s="19"/>
      <c r="C2607" s="20"/>
      <c r="D2607" s="12"/>
      <c r="F2607" s="13"/>
      <c r="G2607" s="13"/>
    </row>
    <row r="2608" spans="1:7" s="2" customFormat="1" x14ac:dyDescent="0.25">
      <c r="A2608" s="9"/>
      <c r="B2608" s="19"/>
      <c r="C2608" s="20"/>
      <c r="D2608" s="12"/>
      <c r="F2608" s="13"/>
      <c r="G2608" s="13"/>
    </row>
    <row r="2609" spans="1:7" s="2" customFormat="1" x14ac:dyDescent="0.25">
      <c r="A2609" s="9"/>
      <c r="B2609" s="19"/>
      <c r="C2609" s="20"/>
      <c r="D2609" s="12"/>
      <c r="F2609" s="13"/>
      <c r="G2609" s="13"/>
    </row>
    <row r="2610" spans="1:7" s="2" customFormat="1" x14ac:dyDescent="0.25">
      <c r="A2610" s="9"/>
      <c r="B2610" s="19"/>
      <c r="C2610" s="20"/>
      <c r="D2610" s="12"/>
      <c r="F2610" s="13"/>
      <c r="G2610" s="13"/>
    </row>
    <row r="2611" spans="1:7" s="2" customFormat="1" x14ac:dyDescent="0.25">
      <c r="A2611" s="9"/>
      <c r="B2611" s="19"/>
      <c r="C2611" s="20"/>
      <c r="D2611" s="12"/>
      <c r="F2611" s="13"/>
      <c r="G2611" s="13"/>
    </row>
    <row r="2612" spans="1:7" s="2" customFormat="1" x14ac:dyDescent="0.25">
      <c r="A2612" s="9"/>
      <c r="B2612" s="19"/>
      <c r="C2612" s="20"/>
      <c r="D2612" s="12"/>
      <c r="F2612" s="13"/>
      <c r="G2612" s="13"/>
    </row>
    <row r="2613" spans="1:7" s="2" customFormat="1" x14ac:dyDescent="0.25">
      <c r="A2613" s="9"/>
      <c r="B2613" s="19"/>
      <c r="C2613" s="20"/>
      <c r="D2613" s="12"/>
      <c r="F2613" s="13"/>
      <c r="G2613" s="13"/>
    </row>
    <row r="2614" spans="1:7" s="2" customFormat="1" x14ac:dyDescent="0.25">
      <c r="A2614" s="9"/>
      <c r="B2614" s="19"/>
      <c r="C2614" s="20"/>
      <c r="D2614" s="12"/>
      <c r="F2614" s="13"/>
      <c r="G2614" s="13"/>
    </row>
    <row r="2615" spans="1:7" s="2" customFormat="1" x14ac:dyDescent="0.25">
      <c r="A2615" s="9"/>
      <c r="B2615" s="19"/>
      <c r="C2615" s="20"/>
      <c r="D2615" s="12"/>
      <c r="F2615" s="13"/>
      <c r="G2615" s="13"/>
    </row>
    <row r="2616" spans="1:7" s="2" customFormat="1" x14ac:dyDescent="0.25">
      <c r="A2616" s="9"/>
      <c r="B2616" s="19"/>
      <c r="C2616" s="20"/>
      <c r="D2616" s="12"/>
      <c r="F2616" s="13"/>
      <c r="G2616" s="13"/>
    </row>
    <row r="2617" spans="1:7" s="2" customFormat="1" x14ac:dyDescent="0.25">
      <c r="A2617" s="9"/>
      <c r="B2617" s="19"/>
      <c r="C2617" s="20"/>
      <c r="D2617" s="12"/>
      <c r="F2617" s="13"/>
      <c r="G2617" s="13"/>
    </row>
    <row r="2618" spans="1:7" s="2" customFormat="1" x14ac:dyDescent="0.25">
      <c r="A2618" s="9"/>
      <c r="B2618" s="19"/>
      <c r="C2618" s="20"/>
      <c r="D2618" s="12"/>
      <c r="F2618" s="13"/>
      <c r="G2618" s="13"/>
    </row>
    <row r="2619" spans="1:7" s="2" customFormat="1" x14ac:dyDescent="0.25">
      <c r="A2619" s="9"/>
      <c r="B2619" s="19"/>
      <c r="C2619" s="20"/>
      <c r="D2619" s="12"/>
      <c r="F2619" s="13"/>
      <c r="G2619" s="13"/>
    </row>
    <row r="2620" spans="1:7" s="2" customFormat="1" x14ac:dyDescent="0.25">
      <c r="A2620" s="9"/>
      <c r="B2620" s="19"/>
      <c r="C2620" s="20"/>
      <c r="D2620" s="12"/>
      <c r="F2620" s="13"/>
      <c r="G2620" s="13"/>
    </row>
    <row r="2621" spans="1:7" s="2" customFormat="1" x14ac:dyDescent="0.25">
      <c r="A2621" s="9"/>
      <c r="B2621" s="19"/>
      <c r="C2621" s="20"/>
      <c r="D2621" s="12"/>
      <c r="F2621" s="13"/>
      <c r="G2621" s="13"/>
    </row>
    <row r="2622" spans="1:7" s="2" customFormat="1" x14ac:dyDescent="0.25">
      <c r="A2622" s="9"/>
      <c r="B2622" s="19"/>
      <c r="C2622" s="20"/>
      <c r="D2622" s="12"/>
      <c r="F2622" s="13"/>
      <c r="G2622" s="13"/>
    </row>
    <row r="2623" spans="1:7" s="2" customFormat="1" x14ac:dyDescent="0.25">
      <c r="A2623" s="9"/>
      <c r="B2623" s="19"/>
      <c r="C2623" s="20"/>
      <c r="D2623" s="12"/>
      <c r="F2623" s="13"/>
      <c r="G2623" s="13"/>
    </row>
    <row r="2624" spans="1:7" s="2" customFormat="1" x14ac:dyDescent="0.25">
      <c r="A2624" s="9"/>
      <c r="B2624" s="19"/>
      <c r="C2624" s="20"/>
      <c r="D2624" s="12"/>
      <c r="F2624" s="13"/>
      <c r="G2624" s="13"/>
    </row>
    <row r="2625" spans="1:7" s="2" customFormat="1" x14ac:dyDescent="0.25">
      <c r="A2625" s="9"/>
      <c r="B2625" s="19"/>
      <c r="C2625" s="20"/>
      <c r="D2625" s="12"/>
      <c r="F2625" s="13"/>
      <c r="G2625" s="13"/>
    </row>
    <row r="2626" spans="1:7" s="2" customFormat="1" x14ac:dyDescent="0.25">
      <c r="A2626" s="9"/>
      <c r="B2626" s="19"/>
      <c r="C2626" s="20"/>
      <c r="D2626" s="12"/>
      <c r="F2626" s="13"/>
      <c r="G2626" s="13"/>
    </row>
    <row r="2627" spans="1:7" s="2" customFormat="1" x14ac:dyDescent="0.25">
      <c r="A2627" s="9"/>
      <c r="B2627" s="19"/>
      <c r="C2627" s="20"/>
      <c r="D2627" s="12"/>
      <c r="F2627" s="13"/>
      <c r="G2627" s="13"/>
    </row>
    <row r="2628" spans="1:7" s="2" customFormat="1" x14ac:dyDescent="0.25">
      <c r="A2628" s="9"/>
      <c r="B2628" s="19"/>
      <c r="C2628" s="20"/>
      <c r="D2628" s="12"/>
      <c r="F2628" s="13"/>
      <c r="G2628" s="13"/>
    </row>
    <row r="2629" spans="1:7" s="2" customFormat="1" x14ac:dyDescent="0.25">
      <c r="A2629" s="9"/>
      <c r="B2629" s="19"/>
      <c r="C2629" s="20"/>
      <c r="D2629" s="12"/>
      <c r="F2629" s="13"/>
      <c r="G2629" s="13"/>
    </row>
    <row r="2630" spans="1:7" s="2" customFormat="1" x14ac:dyDescent="0.25">
      <c r="A2630" s="9"/>
      <c r="B2630" s="19"/>
      <c r="C2630" s="20"/>
      <c r="D2630" s="12"/>
      <c r="F2630" s="13"/>
      <c r="G2630" s="13"/>
    </row>
    <row r="2631" spans="1:7" s="2" customFormat="1" x14ac:dyDescent="0.25">
      <c r="A2631" s="9"/>
      <c r="B2631" s="19"/>
      <c r="C2631" s="20"/>
      <c r="D2631" s="12"/>
      <c r="F2631" s="13"/>
      <c r="G2631" s="13"/>
    </row>
    <row r="2632" spans="1:7" s="2" customFormat="1" x14ac:dyDescent="0.25">
      <c r="A2632" s="9"/>
      <c r="B2632" s="19"/>
      <c r="C2632" s="20"/>
      <c r="D2632" s="12"/>
      <c r="F2632" s="13"/>
      <c r="G2632" s="13"/>
    </row>
    <row r="2633" spans="1:7" s="2" customFormat="1" x14ac:dyDescent="0.25">
      <c r="A2633" s="9"/>
      <c r="B2633" s="19"/>
      <c r="C2633" s="20"/>
      <c r="D2633" s="12"/>
      <c r="F2633" s="13"/>
      <c r="G2633" s="13"/>
    </row>
    <row r="2634" spans="1:7" s="2" customFormat="1" x14ac:dyDescent="0.25">
      <c r="A2634" s="9"/>
      <c r="B2634" s="19"/>
      <c r="C2634" s="20"/>
      <c r="D2634" s="12"/>
      <c r="F2634" s="13"/>
      <c r="G2634" s="13"/>
    </row>
    <row r="2635" spans="1:7" s="2" customFormat="1" x14ac:dyDescent="0.25">
      <c r="A2635" s="9"/>
      <c r="B2635" s="19"/>
      <c r="C2635" s="20"/>
      <c r="D2635" s="12"/>
      <c r="F2635" s="13"/>
      <c r="G2635" s="13"/>
    </row>
    <row r="2636" spans="1:7" s="2" customFormat="1" x14ac:dyDescent="0.25">
      <c r="A2636" s="9"/>
      <c r="B2636" s="19"/>
      <c r="C2636" s="20"/>
      <c r="D2636" s="12"/>
      <c r="F2636" s="13"/>
      <c r="G2636" s="13"/>
    </row>
    <row r="2637" spans="1:7" s="2" customFormat="1" x14ac:dyDescent="0.25">
      <c r="A2637" s="9"/>
      <c r="B2637" s="19"/>
      <c r="C2637" s="20"/>
      <c r="D2637" s="12"/>
      <c r="F2637" s="13"/>
      <c r="G2637" s="13"/>
    </row>
    <row r="2638" spans="1:7" s="2" customFormat="1" x14ac:dyDescent="0.25">
      <c r="A2638" s="9"/>
      <c r="B2638" s="19"/>
      <c r="C2638" s="20"/>
      <c r="D2638" s="12"/>
      <c r="F2638" s="13"/>
      <c r="G2638" s="13"/>
    </row>
    <row r="2639" spans="1:7" s="2" customFormat="1" x14ac:dyDescent="0.25">
      <c r="A2639" s="9"/>
      <c r="B2639" s="19"/>
      <c r="C2639" s="20"/>
      <c r="D2639" s="12"/>
      <c r="F2639" s="13"/>
      <c r="G2639" s="13"/>
    </row>
    <row r="2640" spans="1:7" s="2" customFormat="1" x14ac:dyDescent="0.25">
      <c r="A2640" s="9"/>
      <c r="B2640" s="19"/>
      <c r="C2640" s="20"/>
      <c r="D2640" s="12"/>
      <c r="F2640" s="13"/>
      <c r="G2640" s="13"/>
    </row>
    <row r="2641" spans="1:7" s="2" customFormat="1" x14ac:dyDescent="0.25">
      <c r="A2641" s="9"/>
      <c r="B2641" s="19"/>
      <c r="C2641" s="20"/>
      <c r="D2641" s="12"/>
      <c r="F2641" s="13"/>
      <c r="G2641" s="13"/>
    </row>
    <row r="2642" spans="1:7" s="2" customFormat="1" x14ac:dyDescent="0.25">
      <c r="A2642" s="9"/>
      <c r="B2642" s="19"/>
      <c r="C2642" s="20"/>
      <c r="D2642" s="12"/>
      <c r="F2642" s="13"/>
      <c r="G2642" s="13"/>
    </row>
    <row r="2643" spans="1:7" s="2" customFormat="1" x14ac:dyDescent="0.25">
      <c r="A2643" s="9"/>
      <c r="B2643" s="19"/>
      <c r="C2643" s="20"/>
      <c r="D2643" s="12"/>
      <c r="F2643" s="13"/>
      <c r="G2643" s="13"/>
    </row>
    <row r="2644" spans="1:7" s="2" customFormat="1" x14ac:dyDescent="0.25">
      <c r="A2644" s="9"/>
      <c r="B2644" s="19"/>
      <c r="C2644" s="20"/>
      <c r="D2644" s="12"/>
      <c r="F2644" s="13"/>
      <c r="G2644" s="13"/>
    </row>
    <row r="2645" spans="1:7" s="2" customFormat="1" x14ac:dyDescent="0.25">
      <c r="A2645" s="9"/>
      <c r="B2645" s="19"/>
      <c r="C2645" s="20"/>
      <c r="D2645" s="12"/>
      <c r="F2645" s="13"/>
      <c r="G2645" s="13"/>
    </row>
    <row r="2646" spans="1:7" s="2" customFormat="1" x14ac:dyDescent="0.25">
      <c r="A2646" s="9"/>
      <c r="B2646" s="19"/>
      <c r="C2646" s="20"/>
      <c r="D2646" s="12"/>
      <c r="F2646" s="13"/>
      <c r="G2646" s="13"/>
    </row>
    <row r="2647" spans="1:7" s="2" customFormat="1" x14ac:dyDescent="0.25">
      <c r="A2647" s="9"/>
      <c r="B2647" s="19"/>
      <c r="C2647" s="20"/>
      <c r="D2647" s="12"/>
      <c r="F2647" s="13"/>
      <c r="G2647" s="13"/>
    </row>
    <row r="2648" spans="1:7" s="2" customFormat="1" x14ac:dyDescent="0.25">
      <c r="A2648" s="9"/>
      <c r="B2648" s="19"/>
      <c r="C2648" s="20"/>
      <c r="D2648" s="12"/>
      <c r="F2648" s="13"/>
      <c r="G2648" s="13"/>
    </row>
    <row r="2649" spans="1:7" s="2" customFormat="1" x14ac:dyDescent="0.25">
      <c r="A2649" s="9"/>
      <c r="B2649" s="19"/>
      <c r="C2649" s="20"/>
      <c r="D2649" s="12"/>
      <c r="F2649" s="13"/>
      <c r="G2649" s="13"/>
    </row>
    <row r="2650" spans="1:7" s="2" customFormat="1" x14ac:dyDescent="0.25">
      <c r="A2650" s="9"/>
      <c r="B2650" s="19"/>
      <c r="C2650" s="20"/>
      <c r="D2650" s="12"/>
      <c r="F2650" s="13"/>
      <c r="G2650" s="13"/>
    </row>
    <row r="2651" spans="1:7" s="2" customFormat="1" x14ac:dyDescent="0.25">
      <c r="A2651" s="9"/>
      <c r="B2651" s="19"/>
      <c r="C2651" s="20"/>
      <c r="D2651" s="12"/>
      <c r="F2651" s="13"/>
      <c r="G2651" s="13"/>
    </row>
    <row r="2652" spans="1:7" s="2" customFormat="1" x14ac:dyDescent="0.25">
      <c r="A2652" s="9"/>
      <c r="B2652" s="19"/>
      <c r="C2652" s="20"/>
      <c r="D2652" s="12"/>
      <c r="F2652" s="13"/>
      <c r="G2652" s="13"/>
    </row>
    <row r="2653" spans="1:7" s="2" customFormat="1" x14ac:dyDescent="0.25">
      <c r="A2653" s="9"/>
      <c r="B2653" s="19"/>
      <c r="C2653" s="20"/>
      <c r="D2653" s="12"/>
      <c r="F2653" s="13"/>
      <c r="G2653" s="13"/>
    </row>
    <row r="2654" spans="1:7" s="2" customFormat="1" x14ac:dyDescent="0.25">
      <c r="A2654" s="9"/>
      <c r="B2654" s="19"/>
      <c r="C2654" s="20"/>
      <c r="D2654" s="12"/>
      <c r="F2654" s="13"/>
      <c r="G2654" s="13"/>
    </row>
    <row r="2655" spans="1:7" s="2" customFormat="1" x14ac:dyDescent="0.25">
      <c r="A2655" s="9"/>
      <c r="B2655" s="19"/>
      <c r="C2655" s="20"/>
      <c r="D2655" s="12"/>
      <c r="F2655" s="13"/>
      <c r="G2655" s="13"/>
    </row>
    <row r="2656" spans="1:7" s="2" customFormat="1" x14ac:dyDescent="0.25">
      <c r="A2656" s="9"/>
      <c r="B2656" s="19"/>
      <c r="C2656" s="20"/>
      <c r="D2656" s="12"/>
      <c r="F2656" s="13"/>
      <c r="G2656" s="13"/>
    </row>
    <row r="2657" spans="1:7" s="2" customFormat="1" x14ac:dyDescent="0.25">
      <c r="A2657" s="9"/>
      <c r="B2657" s="19"/>
      <c r="C2657" s="20"/>
      <c r="D2657" s="12"/>
      <c r="F2657" s="13"/>
      <c r="G2657" s="13"/>
    </row>
    <row r="2658" spans="1:7" s="2" customFormat="1" x14ac:dyDescent="0.25">
      <c r="A2658" s="9"/>
      <c r="B2658" s="19"/>
      <c r="C2658" s="20"/>
      <c r="D2658" s="12"/>
      <c r="F2658" s="13"/>
      <c r="G2658" s="13"/>
    </row>
    <row r="2659" spans="1:7" s="2" customFormat="1" x14ac:dyDescent="0.25">
      <c r="A2659" s="9"/>
      <c r="B2659" s="19"/>
      <c r="C2659" s="20"/>
      <c r="D2659" s="12"/>
      <c r="F2659" s="13"/>
      <c r="G2659" s="13"/>
    </row>
    <row r="2660" spans="1:7" s="2" customFormat="1" x14ac:dyDescent="0.25">
      <c r="A2660" s="9"/>
      <c r="B2660" s="19"/>
      <c r="C2660" s="20"/>
      <c r="D2660" s="12"/>
      <c r="F2660" s="13"/>
      <c r="G2660" s="13"/>
    </row>
    <row r="2661" spans="1:7" s="2" customFormat="1" x14ac:dyDescent="0.25">
      <c r="A2661" s="9"/>
      <c r="B2661" s="19"/>
      <c r="C2661" s="20"/>
      <c r="D2661" s="12"/>
      <c r="F2661" s="13"/>
      <c r="G2661" s="13"/>
    </row>
    <row r="2662" spans="1:7" s="2" customFormat="1" x14ac:dyDescent="0.25">
      <c r="A2662" s="9"/>
      <c r="B2662" s="19"/>
      <c r="C2662" s="20"/>
      <c r="D2662" s="12"/>
      <c r="F2662" s="13"/>
      <c r="G2662" s="13"/>
    </row>
    <row r="2663" spans="1:7" s="2" customFormat="1" x14ac:dyDescent="0.25">
      <c r="A2663" s="9"/>
      <c r="B2663" s="19"/>
      <c r="C2663" s="20"/>
      <c r="D2663" s="12"/>
      <c r="F2663" s="13"/>
      <c r="G2663" s="13"/>
    </row>
    <row r="2664" spans="1:7" s="2" customFormat="1" x14ac:dyDescent="0.25">
      <c r="A2664" s="9"/>
      <c r="B2664" s="19"/>
      <c r="C2664" s="20"/>
      <c r="D2664" s="12"/>
      <c r="F2664" s="13"/>
      <c r="G2664" s="13"/>
    </row>
    <row r="2665" spans="1:7" s="2" customFormat="1" x14ac:dyDescent="0.25">
      <c r="A2665" s="9"/>
      <c r="B2665" s="19"/>
      <c r="C2665" s="20"/>
      <c r="D2665" s="12"/>
      <c r="F2665" s="13"/>
      <c r="G2665" s="13"/>
    </row>
    <row r="2666" spans="1:7" s="2" customFormat="1" x14ac:dyDescent="0.25">
      <c r="A2666" s="9"/>
      <c r="B2666" s="19"/>
      <c r="C2666" s="20"/>
      <c r="D2666" s="12"/>
      <c r="F2666" s="13"/>
      <c r="G2666" s="13"/>
    </row>
    <row r="2667" spans="1:7" s="2" customFormat="1" x14ac:dyDescent="0.25">
      <c r="A2667" s="9"/>
      <c r="B2667" s="19"/>
      <c r="C2667" s="20"/>
      <c r="D2667" s="12"/>
      <c r="F2667" s="13"/>
      <c r="G2667" s="13"/>
    </row>
    <row r="2668" spans="1:7" s="2" customFormat="1" x14ac:dyDescent="0.25">
      <c r="A2668" s="9"/>
      <c r="B2668" s="19"/>
      <c r="C2668" s="20"/>
      <c r="D2668" s="12"/>
      <c r="F2668" s="13"/>
      <c r="G2668" s="13"/>
    </row>
    <row r="2669" spans="1:7" s="2" customFormat="1" x14ac:dyDescent="0.25">
      <c r="A2669" s="9"/>
      <c r="B2669" s="19"/>
      <c r="C2669" s="20"/>
      <c r="D2669" s="12"/>
      <c r="F2669" s="13"/>
      <c r="G2669" s="13"/>
    </row>
    <row r="2670" spans="1:7" s="2" customFormat="1" x14ac:dyDescent="0.25">
      <c r="A2670" s="9"/>
      <c r="B2670" s="19"/>
      <c r="C2670" s="20"/>
      <c r="D2670" s="12"/>
      <c r="F2670" s="13"/>
      <c r="G2670" s="13"/>
    </row>
    <row r="2671" spans="1:7" s="2" customFormat="1" x14ac:dyDescent="0.25">
      <c r="A2671" s="9"/>
      <c r="B2671" s="19"/>
      <c r="C2671" s="20"/>
      <c r="D2671" s="12"/>
      <c r="F2671" s="13"/>
      <c r="G2671" s="13"/>
    </row>
    <row r="2672" spans="1:7" s="2" customFormat="1" x14ac:dyDescent="0.25">
      <c r="A2672" s="9"/>
      <c r="B2672" s="19"/>
      <c r="C2672" s="20"/>
      <c r="D2672" s="12"/>
      <c r="F2672" s="13"/>
      <c r="G2672" s="13"/>
    </row>
    <row r="2673" spans="1:7" s="2" customFormat="1" x14ac:dyDescent="0.25">
      <c r="A2673" s="9"/>
      <c r="B2673" s="19"/>
      <c r="C2673" s="20"/>
      <c r="D2673" s="12"/>
      <c r="F2673" s="13"/>
      <c r="G2673" s="13"/>
    </row>
    <row r="2674" spans="1:7" s="2" customFormat="1" x14ac:dyDescent="0.25">
      <c r="A2674" s="9"/>
      <c r="B2674" s="19"/>
      <c r="C2674" s="20"/>
      <c r="D2674" s="12"/>
      <c r="F2674" s="13"/>
      <c r="G2674" s="13"/>
    </row>
    <row r="2675" spans="1:7" s="2" customFormat="1" x14ac:dyDescent="0.25">
      <c r="A2675" s="9"/>
      <c r="B2675" s="19"/>
      <c r="C2675" s="20"/>
      <c r="D2675" s="12"/>
      <c r="F2675" s="13"/>
      <c r="G2675" s="13"/>
    </row>
    <row r="2676" spans="1:7" s="2" customFormat="1" x14ac:dyDescent="0.25">
      <c r="A2676" s="9"/>
      <c r="B2676" s="19"/>
      <c r="C2676" s="20"/>
      <c r="D2676" s="12"/>
      <c r="F2676" s="13"/>
      <c r="G2676" s="13"/>
    </row>
    <row r="2677" spans="1:7" s="2" customFormat="1" x14ac:dyDescent="0.25">
      <c r="A2677" s="9"/>
      <c r="B2677" s="19"/>
      <c r="C2677" s="20"/>
      <c r="D2677" s="12"/>
      <c r="F2677" s="13"/>
      <c r="G2677" s="13"/>
    </row>
    <row r="2678" spans="1:7" s="2" customFormat="1" x14ac:dyDescent="0.25">
      <c r="A2678" s="9"/>
      <c r="B2678" s="19"/>
      <c r="C2678" s="20"/>
      <c r="D2678" s="12"/>
      <c r="F2678" s="13"/>
      <c r="G2678" s="13"/>
    </row>
    <row r="2679" spans="1:7" s="2" customFormat="1" x14ac:dyDescent="0.25">
      <c r="A2679" s="9"/>
      <c r="B2679" s="19"/>
      <c r="C2679" s="20"/>
      <c r="D2679" s="12"/>
      <c r="F2679" s="13"/>
      <c r="G2679" s="13"/>
    </row>
    <row r="2680" spans="1:7" s="2" customFormat="1" x14ac:dyDescent="0.25">
      <c r="A2680" s="9"/>
      <c r="B2680" s="19"/>
      <c r="C2680" s="20"/>
      <c r="D2680" s="12"/>
      <c r="F2680" s="13"/>
      <c r="G2680" s="13"/>
    </row>
    <row r="2681" spans="1:7" s="2" customFormat="1" x14ac:dyDescent="0.25">
      <c r="A2681" s="9"/>
      <c r="B2681" s="19"/>
      <c r="C2681" s="20"/>
      <c r="D2681" s="12"/>
      <c r="F2681" s="13"/>
      <c r="G2681" s="13"/>
    </row>
    <row r="2682" spans="1:7" s="2" customFormat="1" x14ac:dyDescent="0.25">
      <c r="A2682" s="9"/>
      <c r="B2682" s="19"/>
      <c r="C2682" s="20"/>
      <c r="D2682" s="12"/>
      <c r="F2682" s="13"/>
      <c r="G2682" s="13"/>
    </row>
    <row r="2683" spans="1:7" s="2" customFormat="1" x14ac:dyDescent="0.25">
      <c r="A2683" s="9"/>
      <c r="B2683" s="19"/>
      <c r="C2683" s="20"/>
      <c r="D2683" s="12"/>
      <c r="F2683" s="13"/>
      <c r="G2683" s="13"/>
    </row>
    <row r="2684" spans="1:7" s="2" customFormat="1" x14ac:dyDescent="0.25">
      <c r="A2684" s="9"/>
      <c r="B2684" s="19"/>
      <c r="C2684" s="20"/>
      <c r="D2684" s="12"/>
      <c r="F2684" s="13"/>
      <c r="G2684" s="13"/>
    </row>
    <row r="2685" spans="1:7" s="2" customFormat="1" x14ac:dyDescent="0.25">
      <c r="A2685" s="9"/>
      <c r="B2685" s="19"/>
      <c r="C2685" s="20"/>
      <c r="D2685" s="12"/>
      <c r="F2685" s="13"/>
      <c r="G2685" s="13"/>
    </row>
    <row r="2686" spans="1:7" s="2" customFormat="1" x14ac:dyDescent="0.25">
      <c r="A2686" s="9"/>
      <c r="B2686" s="19"/>
      <c r="C2686" s="20"/>
      <c r="D2686" s="12"/>
      <c r="F2686" s="13"/>
      <c r="G2686" s="13"/>
    </row>
    <row r="2687" spans="1:7" s="2" customFormat="1" x14ac:dyDescent="0.25">
      <c r="A2687" s="9"/>
      <c r="B2687" s="19"/>
      <c r="C2687" s="20"/>
      <c r="D2687" s="12"/>
      <c r="F2687" s="13"/>
      <c r="G2687" s="13"/>
    </row>
    <row r="2688" spans="1:7" s="2" customFormat="1" x14ac:dyDescent="0.25">
      <c r="A2688" s="9"/>
      <c r="B2688" s="19"/>
      <c r="C2688" s="20"/>
      <c r="D2688" s="12"/>
      <c r="F2688" s="13"/>
      <c r="G2688" s="13"/>
    </row>
    <row r="2689" spans="1:7" s="2" customFormat="1" x14ac:dyDescent="0.25">
      <c r="A2689" s="9"/>
      <c r="B2689" s="19"/>
      <c r="C2689" s="20"/>
      <c r="D2689" s="12"/>
      <c r="F2689" s="13"/>
      <c r="G2689" s="13"/>
    </row>
    <row r="2690" spans="1:7" s="2" customFormat="1" x14ac:dyDescent="0.25">
      <c r="A2690" s="9"/>
      <c r="B2690" s="19"/>
      <c r="C2690" s="20"/>
      <c r="D2690" s="12"/>
      <c r="F2690" s="13"/>
      <c r="G2690" s="13"/>
    </row>
    <row r="2691" spans="1:7" s="2" customFormat="1" x14ac:dyDescent="0.25">
      <c r="A2691" s="9"/>
      <c r="B2691" s="19"/>
      <c r="C2691" s="20"/>
      <c r="D2691" s="12"/>
      <c r="F2691" s="13"/>
      <c r="G2691" s="13"/>
    </row>
    <row r="2692" spans="1:7" s="2" customFormat="1" x14ac:dyDescent="0.25">
      <c r="A2692" s="9"/>
      <c r="B2692" s="19"/>
      <c r="C2692" s="20"/>
      <c r="D2692" s="12"/>
      <c r="F2692" s="13"/>
      <c r="G2692" s="13"/>
    </row>
    <row r="2693" spans="1:7" s="2" customFormat="1" x14ac:dyDescent="0.25">
      <c r="A2693" s="9"/>
      <c r="B2693" s="19"/>
      <c r="C2693" s="20"/>
      <c r="D2693" s="12"/>
      <c r="F2693" s="13"/>
      <c r="G2693" s="13"/>
    </row>
    <row r="2694" spans="1:7" s="2" customFormat="1" x14ac:dyDescent="0.25">
      <c r="A2694" s="9"/>
      <c r="B2694" s="19"/>
      <c r="C2694" s="20"/>
      <c r="D2694" s="12"/>
      <c r="F2694" s="13"/>
      <c r="G2694" s="13"/>
    </row>
    <row r="2695" spans="1:7" s="2" customFormat="1" x14ac:dyDescent="0.25">
      <c r="A2695" s="9"/>
      <c r="B2695" s="19"/>
      <c r="C2695" s="20"/>
      <c r="D2695" s="12"/>
      <c r="F2695" s="13"/>
      <c r="G2695" s="13"/>
    </row>
    <row r="2696" spans="1:7" s="2" customFormat="1" x14ac:dyDescent="0.25">
      <c r="A2696" s="9"/>
      <c r="B2696" s="19"/>
      <c r="C2696" s="20"/>
      <c r="D2696" s="12"/>
      <c r="F2696" s="13"/>
      <c r="G2696" s="13"/>
    </row>
    <row r="2697" spans="1:7" s="2" customFormat="1" x14ac:dyDescent="0.25">
      <c r="A2697" s="9"/>
      <c r="B2697" s="19"/>
      <c r="C2697" s="20"/>
      <c r="D2697" s="12"/>
      <c r="F2697" s="13"/>
      <c r="G2697" s="13"/>
    </row>
    <row r="2698" spans="1:7" s="2" customFormat="1" x14ac:dyDescent="0.25">
      <c r="A2698" s="9"/>
      <c r="B2698" s="19"/>
      <c r="C2698" s="20"/>
      <c r="D2698" s="12"/>
      <c r="F2698" s="13"/>
      <c r="G2698" s="13"/>
    </row>
    <row r="2699" spans="1:7" s="2" customFormat="1" x14ac:dyDescent="0.25">
      <c r="A2699" s="9"/>
      <c r="B2699" s="19"/>
      <c r="C2699" s="20"/>
      <c r="D2699" s="12"/>
      <c r="F2699" s="13"/>
      <c r="G2699" s="13"/>
    </row>
    <row r="2700" spans="1:7" s="2" customFormat="1" x14ac:dyDescent="0.25">
      <c r="A2700" s="9"/>
      <c r="B2700" s="19"/>
      <c r="C2700" s="20"/>
      <c r="D2700" s="12"/>
      <c r="F2700" s="13"/>
      <c r="G2700" s="13"/>
    </row>
    <row r="2701" spans="1:7" s="2" customFormat="1" x14ac:dyDescent="0.25">
      <c r="A2701" s="9"/>
      <c r="B2701" s="19"/>
      <c r="C2701" s="20"/>
      <c r="D2701" s="12"/>
      <c r="F2701" s="13"/>
      <c r="G2701" s="13"/>
    </row>
    <row r="2702" spans="1:7" s="2" customFormat="1" x14ac:dyDescent="0.25">
      <c r="A2702" s="9"/>
      <c r="B2702" s="19"/>
      <c r="C2702" s="20"/>
      <c r="D2702" s="12"/>
      <c r="F2702" s="13"/>
      <c r="G2702" s="13"/>
    </row>
    <row r="2703" spans="1:7" s="2" customFormat="1" x14ac:dyDescent="0.25">
      <c r="A2703" s="9"/>
      <c r="B2703" s="19"/>
      <c r="C2703" s="20"/>
      <c r="D2703" s="12"/>
      <c r="F2703" s="13"/>
      <c r="G2703" s="13"/>
    </row>
    <row r="2704" spans="1:7" s="2" customFormat="1" x14ac:dyDescent="0.25">
      <c r="A2704" s="9"/>
      <c r="B2704" s="19"/>
      <c r="C2704" s="20"/>
      <c r="D2704" s="12"/>
      <c r="F2704" s="13"/>
      <c r="G2704" s="13"/>
    </row>
    <row r="2705" spans="1:7" s="2" customFormat="1" x14ac:dyDescent="0.25">
      <c r="A2705" s="9"/>
      <c r="B2705" s="19"/>
      <c r="C2705" s="20"/>
      <c r="D2705" s="12"/>
      <c r="F2705" s="13"/>
      <c r="G2705" s="13"/>
    </row>
    <row r="2706" spans="1:7" s="2" customFormat="1" x14ac:dyDescent="0.25">
      <c r="A2706" s="9"/>
      <c r="B2706" s="19"/>
      <c r="C2706" s="20"/>
      <c r="D2706" s="12"/>
      <c r="F2706" s="13"/>
      <c r="G2706" s="13"/>
    </row>
    <row r="2707" spans="1:7" s="2" customFormat="1" x14ac:dyDescent="0.25">
      <c r="A2707" s="9"/>
      <c r="B2707" s="19"/>
      <c r="C2707" s="20"/>
      <c r="D2707" s="12"/>
      <c r="F2707" s="13"/>
      <c r="G2707" s="13"/>
    </row>
    <row r="2708" spans="1:7" s="2" customFormat="1" x14ac:dyDescent="0.25">
      <c r="A2708" s="9"/>
      <c r="B2708" s="19"/>
      <c r="C2708" s="20"/>
      <c r="D2708" s="12"/>
      <c r="F2708" s="13"/>
      <c r="G2708" s="13"/>
    </row>
    <row r="2709" spans="1:7" s="2" customFormat="1" x14ac:dyDescent="0.25">
      <c r="A2709" s="9"/>
      <c r="B2709" s="19"/>
      <c r="C2709" s="20"/>
      <c r="D2709" s="12"/>
      <c r="F2709" s="13"/>
      <c r="G2709" s="13"/>
    </row>
    <row r="2710" spans="1:7" s="2" customFormat="1" x14ac:dyDescent="0.25">
      <c r="A2710" s="9"/>
      <c r="B2710" s="19"/>
      <c r="C2710" s="20"/>
      <c r="D2710" s="12"/>
      <c r="F2710" s="13"/>
      <c r="G2710" s="13"/>
    </row>
    <row r="2711" spans="1:7" s="2" customFormat="1" x14ac:dyDescent="0.25">
      <c r="A2711" s="9"/>
      <c r="B2711" s="19"/>
      <c r="C2711" s="20"/>
      <c r="D2711" s="12"/>
      <c r="F2711" s="13"/>
      <c r="G2711" s="13"/>
    </row>
    <row r="2712" spans="1:7" s="2" customFormat="1" x14ac:dyDescent="0.25">
      <c r="A2712" s="9"/>
      <c r="B2712" s="19"/>
      <c r="C2712" s="20"/>
      <c r="D2712" s="12"/>
      <c r="F2712" s="13"/>
      <c r="G2712" s="13"/>
    </row>
    <row r="2713" spans="1:7" s="2" customFormat="1" x14ac:dyDescent="0.25">
      <c r="A2713" s="9"/>
      <c r="B2713" s="19"/>
      <c r="C2713" s="20"/>
      <c r="D2713" s="12"/>
      <c r="F2713" s="13"/>
      <c r="G2713" s="13"/>
    </row>
    <row r="2714" spans="1:7" s="2" customFormat="1" x14ac:dyDescent="0.25">
      <c r="A2714" s="9"/>
      <c r="B2714" s="19"/>
      <c r="C2714" s="20"/>
      <c r="D2714" s="12"/>
      <c r="F2714" s="13"/>
      <c r="G2714" s="13"/>
    </row>
    <row r="2715" spans="1:7" s="2" customFormat="1" x14ac:dyDescent="0.25">
      <c r="A2715" s="9"/>
      <c r="B2715" s="19"/>
      <c r="C2715" s="20"/>
      <c r="D2715" s="12"/>
      <c r="F2715" s="13"/>
      <c r="G2715" s="13"/>
    </row>
    <row r="2716" spans="1:7" s="2" customFormat="1" x14ac:dyDescent="0.25">
      <c r="A2716" s="9"/>
      <c r="B2716" s="19"/>
      <c r="C2716" s="20"/>
      <c r="D2716" s="12"/>
      <c r="F2716" s="13"/>
      <c r="G2716" s="13"/>
    </row>
    <row r="2717" spans="1:7" s="2" customFormat="1" x14ac:dyDescent="0.25">
      <c r="A2717" s="9"/>
      <c r="B2717" s="19"/>
      <c r="C2717" s="20"/>
      <c r="D2717" s="12"/>
      <c r="F2717" s="13"/>
      <c r="G2717" s="13"/>
    </row>
    <row r="2718" spans="1:7" s="2" customFormat="1" x14ac:dyDescent="0.25">
      <c r="A2718" s="9"/>
      <c r="B2718" s="19"/>
      <c r="C2718" s="20"/>
      <c r="D2718" s="12"/>
      <c r="F2718" s="13"/>
      <c r="G2718" s="13"/>
    </row>
    <row r="2719" spans="1:7" s="2" customFormat="1" x14ac:dyDescent="0.25">
      <c r="A2719" s="9"/>
      <c r="B2719" s="19"/>
      <c r="C2719" s="20"/>
      <c r="D2719" s="12"/>
      <c r="F2719" s="13"/>
      <c r="G2719" s="13"/>
    </row>
    <row r="2720" spans="1:7" s="2" customFormat="1" x14ac:dyDescent="0.25">
      <c r="A2720" s="9"/>
      <c r="B2720" s="19"/>
      <c r="C2720" s="20"/>
      <c r="D2720" s="12"/>
      <c r="F2720" s="13"/>
      <c r="G2720" s="13"/>
    </row>
    <row r="2721" spans="1:7" s="2" customFormat="1" x14ac:dyDescent="0.25">
      <c r="A2721" s="9"/>
      <c r="B2721" s="19"/>
      <c r="C2721" s="20"/>
      <c r="D2721" s="12"/>
      <c r="F2721" s="13"/>
      <c r="G2721" s="13"/>
    </row>
    <row r="2722" spans="1:7" s="2" customFormat="1" x14ac:dyDescent="0.25">
      <c r="A2722" s="9"/>
      <c r="B2722" s="19"/>
      <c r="C2722" s="20"/>
      <c r="D2722" s="12"/>
      <c r="F2722" s="13"/>
      <c r="G2722" s="13"/>
    </row>
    <row r="2723" spans="1:7" s="2" customFormat="1" x14ac:dyDescent="0.25">
      <c r="A2723" s="9"/>
      <c r="B2723" s="19"/>
      <c r="C2723" s="20"/>
      <c r="D2723" s="12"/>
      <c r="F2723" s="13"/>
      <c r="G2723" s="13"/>
    </row>
    <row r="2724" spans="1:7" s="2" customFormat="1" x14ac:dyDescent="0.25">
      <c r="A2724" s="9"/>
      <c r="B2724" s="19"/>
      <c r="C2724" s="20"/>
      <c r="D2724" s="12"/>
      <c r="F2724" s="13"/>
      <c r="G2724" s="13"/>
    </row>
    <row r="2725" spans="1:7" s="2" customFormat="1" x14ac:dyDescent="0.25">
      <c r="A2725" s="9"/>
      <c r="B2725" s="19"/>
      <c r="C2725" s="20"/>
      <c r="D2725" s="12"/>
      <c r="F2725" s="13"/>
      <c r="G2725" s="13"/>
    </row>
    <row r="2726" spans="1:7" s="2" customFormat="1" x14ac:dyDescent="0.25">
      <c r="A2726" s="9"/>
      <c r="B2726" s="19"/>
      <c r="C2726" s="20"/>
      <c r="D2726" s="12"/>
      <c r="F2726" s="13"/>
      <c r="G2726" s="13"/>
    </row>
    <row r="2727" spans="1:7" s="2" customFormat="1" x14ac:dyDescent="0.25">
      <c r="A2727" s="9"/>
      <c r="B2727" s="19"/>
      <c r="C2727" s="20"/>
      <c r="D2727" s="12"/>
      <c r="F2727" s="13"/>
      <c r="G2727" s="13"/>
    </row>
    <row r="2728" spans="1:7" s="2" customFormat="1" x14ac:dyDescent="0.25">
      <c r="A2728" s="9"/>
      <c r="B2728" s="19"/>
      <c r="C2728" s="20"/>
      <c r="D2728" s="12"/>
      <c r="F2728" s="13"/>
      <c r="G2728" s="13"/>
    </row>
    <row r="2729" spans="1:7" s="2" customFormat="1" x14ac:dyDescent="0.25">
      <c r="A2729" s="9"/>
      <c r="B2729" s="19"/>
      <c r="C2729" s="20"/>
      <c r="D2729" s="12"/>
      <c r="F2729" s="13"/>
      <c r="G2729" s="13"/>
    </row>
    <row r="2730" spans="1:7" s="2" customFormat="1" x14ac:dyDescent="0.25">
      <c r="A2730" s="9"/>
      <c r="B2730" s="19"/>
      <c r="C2730" s="20"/>
      <c r="D2730" s="12"/>
      <c r="F2730" s="13"/>
      <c r="G2730" s="13"/>
    </row>
    <row r="2731" spans="1:7" s="2" customFormat="1" x14ac:dyDescent="0.25">
      <c r="A2731" s="9"/>
      <c r="B2731" s="19"/>
      <c r="C2731" s="20"/>
      <c r="D2731" s="12"/>
      <c r="F2731" s="13"/>
      <c r="G2731" s="13"/>
    </row>
    <row r="2732" spans="1:7" s="2" customFormat="1" x14ac:dyDescent="0.25">
      <c r="A2732" s="9"/>
      <c r="B2732" s="19"/>
      <c r="C2732" s="20"/>
      <c r="D2732" s="12"/>
      <c r="F2732" s="13"/>
      <c r="G2732" s="13"/>
    </row>
    <row r="2733" spans="1:7" s="2" customFormat="1" x14ac:dyDescent="0.25">
      <c r="A2733" s="9"/>
      <c r="B2733" s="19"/>
      <c r="C2733" s="20"/>
      <c r="D2733" s="12"/>
      <c r="F2733" s="13"/>
      <c r="G2733" s="13"/>
    </row>
    <row r="2734" spans="1:7" s="2" customFormat="1" x14ac:dyDescent="0.25">
      <c r="A2734" s="9"/>
      <c r="B2734" s="19"/>
      <c r="C2734" s="20"/>
      <c r="D2734" s="12"/>
      <c r="F2734" s="13"/>
      <c r="G2734" s="13"/>
    </row>
    <row r="2735" spans="1:7" s="2" customFormat="1" x14ac:dyDescent="0.25">
      <c r="A2735" s="9"/>
      <c r="B2735" s="19"/>
      <c r="C2735" s="20"/>
      <c r="D2735" s="12"/>
      <c r="F2735" s="13"/>
      <c r="G2735" s="13"/>
    </row>
    <row r="2736" spans="1:7" s="2" customFormat="1" x14ac:dyDescent="0.25">
      <c r="A2736" s="9"/>
      <c r="B2736" s="19"/>
      <c r="C2736" s="20"/>
      <c r="D2736" s="12"/>
      <c r="F2736" s="13"/>
      <c r="G2736" s="13"/>
    </row>
    <row r="2737" spans="1:7" s="2" customFormat="1" x14ac:dyDescent="0.25">
      <c r="A2737" s="9"/>
      <c r="B2737" s="19"/>
      <c r="C2737" s="20"/>
      <c r="D2737" s="12"/>
      <c r="F2737" s="13"/>
      <c r="G2737" s="13"/>
    </row>
    <row r="2738" spans="1:7" s="2" customFormat="1" x14ac:dyDescent="0.25">
      <c r="A2738" s="9"/>
      <c r="B2738" s="19"/>
      <c r="C2738" s="20"/>
      <c r="D2738" s="12"/>
      <c r="F2738" s="13"/>
      <c r="G2738" s="13"/>
    </row>
    <row r="2739" spans="1:7" s="2" customFormat="1" x14ac:dyDescent="0.25">
      <c r="A2739" s="9"/>
      <c r="B2739" s="19"/>
      <c r="C2739" s="20"/>
      <c r="D2739" s="12"/>
      <c r="F2739" s="13"/>
      <c r="G2739" s="13"/>
    </row>
    <row r="2740" spans="1:7" s="2" customFormat="1" x14ac:dyDescent="0.25">
      <c r="A2740" s="9"/>
      <c r="B2740" s="19"/>
      <c r="C2740" s="20"/>
      <c r="D2740" s="12"/>
      <c r="F2740" s="13"/>
      <c r="G2740" s="13"/>
    </row>
    <row r="2741" spans="1:7" s="2" customFormat="1" x14ac:dyDescent="0.25">
      <c r="A2741" s="9"/>
      <c r="B2741" s="19"/>
      <c r="C2741" s="20"/>
      <c r="D2741" s="12"/>
      <c r="F2741" s="13"/>
      <c r="G2741" s="13"/>
    </row>
    <row r="2742" spans="1:7" s="2" customFormat="1" x14ac:dyDescent="0.25">
      <c r="A2742" s="9"/>
      <c r="B2742" s="19"/>
      <c r="C2742" s="20"/>
      <c r="D2742" s="12"/>
      <c r="F2742" s="13"/>
      <c r="G2742" s="13"/>
    </row>
    <row r="2743" spans="1:7" s="2" customFormat="1" x14ac:dyDescent="0.25">
      <c r="A2743" s="9"/>
      <c r="B2743" s="19"/>
      <c r="C2743" s="20"/>
      <c r="D2743" s="12"/>
      <c r="F2743" s="13"/>
      <c r="G2743" s="13"/>
    </row>
    <row r="2744" spans="1:7" s="2" customFormat="1" x14ac:dyDescent="0.25">
      <c r="A2744" s="9"/>
      <c r="B2744" s="19"/>
      <c r="C2744" s="20"/>
      <c r="D2744" s="12"/>
      <c r="F2744" s="13"/>
      <c r="G2744" s="13"/>
    </row>
    <row r="2745" spans="1:7" s="2" customFormat="1" x14ac:dyDescent="0.25">
      <c r="A2745" s="9"/>
      <c r="B2745" s="19"/>
      <c r="C2745" s="20"/>
      <c r="D2745" s="12"/>
      <c r="F2745" s="13"/>
      <c r="G2745" s="13"/>
    </row>
    <row r="2746" spans="1:7" s="2" customFormat="1" x14ac:dyDescent="0.25">
      <c r="A2746" s="9"/>
      <c r="B2746" s="19"/>
      <c r="C2746" s="20"/>
      <c r="D2746" s="12"/>
      <c r="F2746" s="13"/>
      <c r="G2746" s="13"/>
    </row>
    <row r="2747" spans="1:7" s="2" customFormat="1" x14ac:dyDescent="0.25">
      <c r="A2747" s="9"/>
      <c r="B2747" s="19"/>
      <c r="C2747" s="20"/>
      <c r="D2747" s="12"/>
      <c r="F2747" s="13"/>
      <c r="G2747" s="13"/>
    </row>
    <row r="2748" spans="1:7" s="2" customFormat="1" x14ac:dyDescent="0.25">
      <c r="A2748" s="9"/>
      <c r="B2748" s="19"/>
      <c r="C2748" s="20"/>
      <c r="D2748" s="12"/>
      <c r="F2748" s="13"/>
      <c r="G2748" s="13"/>
    </row>
    <row r="2749" spans="1:7" s="2" customFormat="1" x14ac:dyDescent="0.25">
      <c r="A2749" s="9"/>
      <c r="B2749" s="19"/>
      <c r="C2749" s="20"/>
      <c r="D2749" s="12"/>
      <c r="F2749" s="13"/>
      <c r="G2749" s="13"/>
    </row>
    <row r="2750" spans="1:7" s="2" customFormat="1" x14ac:dyDescent="0.25">
      <c r="A2750" s="9"/>
      <c r="B2750" s="19"/>
      <c r="C2750" s="20"/>
      <c r="D2750" s="12"/>
      <c r="F2750" s="13"/>
      <c r="G2750" s="13"/>
    </row>
    <row r="2751" spans="1:7" s="2" customFormat="1" x14ac:dyDescent="0.25">
      <c r="A2751" s="9"/>
      <c r="B2751" s="19"/>
      <c r="C2751" s="20"/>
      <c r="D2751" s="12"/>
      <c r="F2751" s="13"/>
      <c r="G2751" s="13"/>
    </row>
    <row r="2752" spans="1:7" s="2" customFormat="1" x14ac:dyDescent="0.25">
      <c r="A2752" s="9"/>
      <c r="B2752" s="19"/>
      <c r="C2752" s="20"/>
      <c r="D2752" s="12"/>
      <c r="F2752" s="13"/>
      <c r="G2752" s="13"/>
    </row>
    <row r="2753" spans="1:7" s="2" customFormat="1" x14ac:dyDescent="0.25">
      <c r="A2753" s="9"/>
      <c r="B2753" s="19"/>
      <c r="C2753" s="20"/>
      <c r="D2753" s="12"/>
      <c r="F2753" s="13"/>
      <c r="G2753" s="13"/>
    </row>
    <row r="2754" spans="1:7" s="2" customFormat="1" x14ac:dyDescent="0.25">
      <c r="A2754" s="9"/>
      <c r="B2754" s="19"/>
      <c r="C2754" s="20"/>
      <c r="D2754" s="12"/>
      <c r="F2754" s="13"/>
      <c r="G2754" s="13"/>
    </row>
    <row r="2755" spans="1:7" s="2" customFormat="1" x14ac:dyDescent="0.25">
      <c r="A2755" s="9"/>
      <c r="B2755" s="19"/>
      <c r="C2755" s="20"/>
      <c r="D2755" s="12"/>
      <c r="F2755" s="13"/>
      <c r="G2755" s="13"/>
    </row>
    <row r="2756" spans="1:7" s="2" customFormat="1" x14ac:dyDescent="0.25">
      <c r="A2756" s="9"/>
      <c r="B2756" s="19"/>
      <c r="C2756" s="20"/>
      <c r="D2756" s="12"/>
      <c r="F2756" s="13"/>
      <c r="G2756" s="13"/>
    </row>
    <row r="2757" spans="1:7" s="2" customFormat="1" x14ac:dyDescent="0.25">
      <c r="A2757" s="9"/>
      <c r="B2757" s="19"/>
      <c r="C2757" s="20"/>
      <c r="D2757" s="12"/>
      <c r="F2757" s="13"/>
      <c r="G2757" s="13"/>
    </row>
    <row r="2758" spans="1:7" s="2" customFormat="1" x14ac:dyDescent="0.25">
      <c r="A2758" s="9"/>
      <c r="B2758" s="19"/>
      <c r="C2758" s="20"/>
      <c r="D2758" s="12"/>
      <c r="F2758" s="13"/>
      <c r="G2758" s="13"/>
    </row>
    <row r="2759" spans="1:7" s="2" customFormat="1" x14ac:dyDescent="0.25">
      <c r="A2759" s="9"/>
      <c r="B2759" s="19"/>
      <c r="C2759" s="20"/>
      <c r="D2759" s="12"/>
      <c r="F2759" s="13"/>
      <c r="G2759" s="13"/>
    </row>
    <row r="2760" spans="1:7" s="2" customFormat="1" x14ac:dyDescent="0.25">
      <c r="A2760" s="9"/>
      <c r="B2760" s="19"/>
      <c r="C2760" s="20"/>
      <c r="D2760" s="12"/>
      <c r="F2760" s="13"/>
      <c r="G2760" s="13"/>
    </row>
    <row r="2761" spans="1:7" s="2" customFormat="1" x14ac:dyDescent="0.25">
      <c r="A2761" s="9"/>
      <c r="B2761" s="19"/>
      <c r="C2761" s="20"/>
      <c r="D2761" s="12"/>
      <c r="F2761" s="13"/>
      <c r="G2761" s="13"/>
    </row>
    <row r="2762" spans="1:7" s="2" customFormat="1" x14ac:dyDescent="0.25">
      <c r="A2762" s="9"/>
      <c r="B2762" s="19"/>
      <c r="C2762" s="20"/>
      <c r="D2762" s="12"/>
      <c r="F2762" s="13"/>
      <c r="G2762" s="13"/>
    </row>
    <row r="2763" spans="1:7" s="2" customFormat="1" x14ac:dyDescent="0.25">
      <c r="A2763" s="9"/>
      <c r="B2763" s="19"/>
      <c r="C2763" s="20"/>
      <c r="D2763" s="12"/>
      <c r="F2763" s="13"/>
      <c r="G2763" s="13"/>
    </row>
    <row r="2764" spans="1:7" s="2" customFormat="1" x14ac:dyDescent="0.25">
      <c r="A2764" s="9"/>
      <c r="B2764" s="19"/>
      <c r="C2764" s="20"/>
      <c r="D2764" s="12"/>
      <c r="F2764" s="13"/>
      <c r="G2764" s="13"/>
    </row>
    <row r="2765" spans="1:7" s="2" customFormat="1" x14ac:dyDescent="0.25">
      <c r="A2765" s="9"/>
      <c r="B2765" s="19"/>
      <c r="C2765" s="20"/>
      <c r="D2765" s="12"/>
      <c r="F2765" s="13"/>
      <c r="G2765" s="13"/>
    </row>
    <row r="2766" spans="1:7" s="2" customFormat="1" x14ac:dyDescent="0.25">
      <c r="A2766" s="9"/>
      <c r="B2766" s="19"/>
      <c r="C2766" s="20"/>
      <c r="D2766" s="12"/>
      <c r="F2766" s="13"/>
      <c r="G2766" s="13"/>
    </row>
    <row r="2767" spans="1:7" s="2" customFormat="1" x14ac:dyDescent="0.25">
      <c r="A2767" s="9"/>
      <c r="B2767" s="19"/>
      <c r="C2767" s="20"/>
      <c r="D2767" s="12"/>
      <c r="F2767" s="13"/>
      <c r="G2767" s="13"/>
    </row>
    <row r="2768" spans="1:7" s="2" customFormat="1" x14ac:dyDescent="0.25">
      <c r="A2768" s="9"/>
      <c r="B2768" s="19"/>
      <c r="C2768" s="20"/>
      <c r="D2768" s="12"/>
      <c r="F2768" s="13"/>
      <c r="G2768" s="13"/>
    </row>
    <row r="2769" spans="1:7" s="2" customFormat="1" x14ac:dyDescent="0.25">
      <c r="A2769" s="9"/>
      <c r="B2769" s="19"/>
      <c r="C2769" s="20"/>
      <c r="D2769" s="12"/>
      <c r="F2769" s="13"/>
      <c r="G2769" s="13"/>
    </row>
    <row r="2770" spans="1:7" s="2" customFormat="1" x14ac:dyDescent="0.25">
      <c r="A2770" s="9"/>
      <c r="B2770" s="19"/>
      <c r="C2770" s="20"/>
      <c r="D2770" s="12"/>
      <c r="F2770" s="13"/>
      <c r="G2770" s="13"/>
    </row>
    <row r="2771" spans="1:7" s="2" customFormat="1" x14ac:dyDescent="0.25">
      <c r="A2771" s="9"/>
      <c r="B2771" s="19"/>
      <c r="C2771" s="20"/>
      <c r="D2771" s="12"/>
      <c r="F2771" s="13"/>
      <c r="G2771" s="13"/>
    </row>
    <row r="2772" spans="1:7" s="2" customFormat="1" x14ac:dyDescent="0.25">
      <c r="A2772" s="9"/>
      <c r="B2772" s="19"/>
      <c r="C2772" s="20"/>
      <c r="D2772" s="12"/>
      <c r="F2772" s="13"/>
      <c r="G2772" s="13"/>
    </row>
    <row r="2773" spans="1:7" s="2" customFormat="1" x14ac:dyDescent="0.25">
      <c r="A2773" s="9"/>
      <c r="B2773" s="19"/>
      <c r="C2773" s="20"/>
      <c r="D2773" s="12"/>
      <c r="F2773" s="13"/>
      <c r="G2773" s="13"/>
    </row>
    <row r="2774" spans="1:7" s="2" customFormat="1" x14ac:dyDescent="0.25">
      <c r="A2774" s="9"/>
      <c r="B2774" s="19"/>
      <c r="C2774" s="20"/>
      <c r="D2774" s="12"/>
      <c r="F2774" s="13"/>
      <c r="G2774" s="13"/>
    </row>
    <row r="2775" spans="1:7" s="2" customFormat="1" x14ac:dyDescent="0.25">
      <c r="A2775" s="9"/>
      <c r="B2775" s="19"/>
      <c r="C2775" s="20"/>
      <c r="D2775" s="12"/>
      <c r="F2775" s="13"/>
      <c r="G2775" s="13"/>
    </row>
    <row r="2776" spans="1:7" s="2" customFormat="1" x14ac:dyDescent="0.25">
      <c r="A2776" s="9"/>
      <c r="B2776" s="19"/>
      <c r="C2776" s="20"/>
      <c r="D2776" s="12"/>
      <c r="F2776" s="13"/>
      <c r="G2776" s="13"/>
    </row>
    <row r="2777" spans="1:7" s="2" customFormat="1" x14ac:dyDescent="0.25">
      <c r="A2777" s="9"/>
      <c r="B2777" s="19"/>
      <c r="C2777" s="20"/>
      <c r="D2777" s="12"/>
      <c r="F2777" s="13"/>
      <c r="G2777" s="13"/>
    </row>
    <row r="2778" spans="1:7" s="2" customFormat="1" x14ac:dyDescent="0.25">
      <c r="A2778" s="9"/>
      <c r="B2778" s="19"/>
      <c r="C2778" s="20"/>
      <c r="D2778" s="12"/>
      <c r="F2778" s="13"/>
      <c r="G2778" s="13"/>
    </row>
    <row r="2779" spans="1:7" s="2" customFormat="1" x14ac:dyDescent="0.25">
      <c r="A2779" s="9"/>
      <c r="B2779" s="19"/>
      <c r="C2779" s="20"/>
      <c r="D2779" s="12"/>
      <c r="F2779" s="13"/>
      <c r="G2779" s="13"/>
    </row>
    <row r="2780" spans="1:7" s="2" customFormat="1" x14ac:dyDescent="0.25">
      <c r="A2780" s="9"/>
      <c r="B2780" s="19"/>
      <c r="C2780" s="20"/>
      <c r="D2780" s="12"/>
      <c r="F2780" s="13"/>
      <c r="G2780" s="13"/>
    </row>
    <row r="2781" spans="1:7" s="2" customFormat="1" x14ac:dyDescent="0.25">
      <c r="A2781" s="9"/>
      <c r="B2781" s="19"/>
      <c r="C2781" s="20"/>
      <c r="D2781" s="12"/>
      <c r="F2781" s="13"/>
      <c r="G2781" s="13"/>
    </row>
    <row r="2782" spans="1:7" s="2" customFormat="1" x14ac:dyDescent="0.25">
      <c r="A2782" s="9"/>
      <c r="B2782" s="19"/>
      <c r="C2782" s="20"/>
      <c r="D2782" s="12"/>
      <c r="F2782" s="13"/>
      <c r="G2782" s="13"/>
    </row>
    <row r="2783" spans="1:7" s="2" customFormat="1" x14ac:dyDescent="0.25">
      <c r="A2783" s="9"/>
      <c r="B2783" s="19"/>
      <c r="C2783" s="20"/>
      <c r="D2783" s="12"/>
      <c r="F2783" s="13"/>
      <c r="G2783" s="13"/>
    </row>
    <row r="2784" spans="1:7" s="2" customFormat="1" x14ac:dyDescent="0.25">
      <c r="A2784" s="9"/>
      <c r="B2784" s="19"/>
      <c r="C2784" s="20"/>
      <c r="D2784" s="12"/>
      <c r="F2784" s="13"/>
      <c r="G2784" s="13"/>
    </row>
    <row r="2785" spans="1:7" s="2" customFormat="1" x14ac:dyDescent="0.25">
      <c r="A2785" s="9"/>
      <c r="B2785" s="19"/>
      <c r="C2785" s="20"/>
      <c r="D2785" s="12"/>
      <c r="F2785" s="13"/>
      <c r="G2785" s="13"/>
    </row>
    <row r="2786" spans="1:7" s="2" customFormat="1" x14ac:dyDescent="0.25">
      <c r="A2786" s="9"/>
      <c r="B2786" s="19"/>
      <c r="C2786" s="20"/>
      <c r="D2786" s="12"/>
      <c r="F2786" s="13"/>
      <c r="G2786" s="13"/>
    </row>
    <row r="2787" spans="1:7" s="2" customFormat="1" x14ac:dyDescent="0.25">
      <c r="A2787" s="9"/>
      <c r="B2787" s="19"/>
      <c r="C2787" s="20"/>
      <c r="D2787" s="12"/>
      <c r="F2787" s="13"/>
      <c r="G2787" s="13"/>
    </row>
    <row r="2788" spans="1:7" s="2" customFormat="1" x14ac:dyDescent="0.25">
      <c r="A2788" s="9"/>
      <c r="B2788" s="19"/>
      <c r="C2788" s="20"/>
      <c r="D2788" s="12"/>
      <c r="F2788" s="13"/>
      <c r="G2788" s="13"/>
    </row>
    <row r="2789" spans="1:7" s="2" customFormat="1" x14ac:dyDescent="0.25">
      <c r="A2789" s="9"/>
      <c r="B2789" s="19"/>
      <c r="C2789" s="20"/>
      <c r="D2789" s="12"/>
      <c r="F2789" s="13"/>
      <c r="G2789" s="13"/>
    </row>
    <row r="2790" spans="1:7" s="2" customFormat="1" x14ac:dyDescent="0.25">
      <c r="A2790" s="9"/>
      <c r="B2790" s="19"/>
      <c r="C2790" s="20"/>
      <c r="D2790" s="12"/>
      <c r="F2790" s="13"/>
      <c r="G2790" s="13"/>
    </row>
    <row r="2791" spans="1:7" s="2" customFormat="1" x14ac:dyDescent="0.25">
      <c r="A2791" s="9"/>
      <c r="B2791" s="19"/>
      <c r="C2791" s="20"/>
      <c r="D2791" s="12"/>
      <c r="F2791" s="13"/>
      <c r="G2791" s="13"/>
    </row>
    <row r="2792" spans="1:7" s="2" customFormat="1" x14ac:dyDescent="0.25">
      <c r="A2792" s="9"/>
      <c r="B2792" s="19"/>
      <c r="C2792" s="20"/>
      <c r="D2792" s="12"/>
      <c r="F2792" s="13"/>
      <c r="G2792" s="13"/>
    </row>
    <row r="2793" spans="1:7" s="2" customFormat="1" x14ac:dyDescent="0.25">
      <c r="A2793" s="9"/>
      <c r="B2793" s="19"/>
      <c r="C2793" s="20"/>
      <c r="D2793" s="12"/>
      <c r="F2793" s="13"/>
      <c r="G2793" s="13"/>
    </row>
    <row r="2794" spans="1:7" s="2" customFormat="1" x14ac:dyDescent="0.25">
      <c r="A2794" s="9"/>
      <c r="B2794" s="19"/>
      <c r="C2794" s="20"/>
      <c r="D2794" s="12"/>
      <c r="F2794" s="13"/>
      <c r="G2794" s="13"/>
    </row>
    <row r="2795" spans="1:7" s="2" customFormat="1" x14ac:dyDescent="0.25">
      <c r="A2795" s="9"/>
      <c r="B2795" s="19"/>
      <c r="C2795" s="20"/>
      <c r="D2795" s="12"/>
      <c r="F2795" s="13"/>
      <c r="G2795" s="13"/>
    </row>
    <row r="2796" spans="1:7" s="2" customFormat="1" x14ac:dyDescent="0.25">
      <c r="A2796" s="9"/>
      <c r="B2796" s="19"/>
      <c r="C2796" s="20"/>
      <c r="D2796" s="12"/>
      <c r="F2796" s="13"/>
      <c r="G2796" s="13"/>
    </row>
    <row r="2797" spans="1:7" s="2" customFormat="1" x14ac:dyDescent="0.25">
      <c r="A2797" s="9"/>
      <c r="B2797" s="19"/>
      <c r="C2797" s="20"/>
      <c r="D2797" s="12"/>
      <c r="F2797" s="13"/>
      <c r="G2797" s="13"/>
    </row>
    <row r="2798" spans="1:7" s="2" customFormat="1" x14ac:dyDescent="0.25">
      <c r="A2798" s="9"/>
      <c r="B2798" s="19"/>
      <c r="C2798" s="20"/>
      <c r="D2798" s="12"/>
      <c r="F2798" s="13"/>
      <c r="G2798" s="13"/>
    </row>
    <row r="2799" spans="1:7" s="2" customFormat="1" x14ac:dyDescent="0.25">
      <c r="A2799" s="9"/>
      <c r="B2799" s="19"/>
      <c r="C2799" s="20"/>
      <c r="D2799" s="12"/>
      <c r="F2799" s="13"/>
      <c r="G2799" s="13"/>
    </row>
    <row r="2800" spans="1:7" s="2" customFormat="1" x14ac:dyDescent="0.25">
      <c r="A2800" s="9"/>
      <c r="B2800" s="19"/>
      <c r="C2800" s="20"/>
      <c r="D2800" s="12"/>
      <c r="F2800" s="13"/>
      <c r="G2800" s="13"/>
    </row>
    <row r="2801" spans="1:7" s="2" customFormat="1" x14ac:dyDescent="0.25">
      <c r="A2801" s="9"/>
      <c r="B2801" s="19"/>
      <c r="C2801" s="20"/>
      <c r="D2801" s="12"/>
      <c r="F2801" s="13"/>
      <c r="G2801" s="13"/>
    </row>
    <row r="2802" spans="1:7" s="2" customFormat="1" x14ac:dyDescent="0.25">
      <c r="A2802" s="9"/>
      <c r="B2802" s="19"/>
      <c r="C2802" s="20"/>
      <c r="D2802" s="12"/>
      <c r="F2802" s="13"/>
      <c r="G2802" s="13"/>
    </row>
    <row r="2803" spans="1:7" s="2" customFormat="1" x14ac:dyDescent="0.25">
      <c r="A2803" s="9"/>
      <c r="B2803" s="19"/>
      <c r="C2803" s="20"/>
      <c r="D2803" s="12"/>
      <c r="F2803" s="13"/>
      <c r="G2803" s="13"/>
    </row>
    <row r="2804" spans="1:7" s="2" customFormat="1" x14ac:dyDescent="0.25">
      <c r="A2804" s="9"/>
      <c r="B2804" s="19"/>
      <c r="C2804" s="20"/>
      <c r="D2804" s="12"/>
      <c r="F2804" s="13"/>
      <c r="G2804" s="13"/>
    </row>
    <row r="2805" spans="1:7" s="2" customFormat="1" x14ac:dyDescent="0.25">
      <c r="A2805" s="9"/>
      <c r="B2805" s="19"/>
      <c r="C2805" s="20"/>
      <c r="D2805" s="12"/>
      <c r="F2805" s="13"/>
      <c r="G2805" s="13"/>
    </row>
    <row r="2806" spans="1:7" s="2" customFormat="1" x14ac:dyDescent="0.25">
      <c r="A2806" s="9"/>
      <c r="B2806" s="19"/>
      <c r="C2806" s="20"/>
      <c r="D2806" s="12"/>
      <c r="F2806" s="13"/>
      <c r="G2806" s="13"/>
    </row>
    <row r="2807" spans="1:7" s="2" customFormat="1" x14ac:dyDescent="0.25">
      <c r="A2807" s="9"/>
      <c r="B2807" s="19"/>
      <c r="C2807" s="20"/>
      <c r="D2807" s="12"/>
      <c r="F2807" s="13"/>
      <c r="G2807" s="13"/>
    </row>
    <row r="2808" spans="1:7" s="2" customFormat="1" x14ac:dyDescent="0.25">
      <c r="A2808" s="9"/>
      <c r="B2808" s="19"/>
      <c r="C2808" s="20"/>
      <c r="D2808" s="12"/>
      <c r="F2808" s="13"/>
      <c r="G2808" s="13"/>
    </row>
    <row r="2809" spans="1:7" s="2" customFormat="1" x14ac:dyDescent="0.25">
      <c r="A2809" s="9"/>
      <c r="B2809" s="19"/>
      <c r="C2809" s="20"/>
      <c r="D2809" s="12"/>
      <c r="F2809" s="13"/>
      <c r="G2809" s="13"/>
    </row>
    <row r="2810" spans="1:7" s="2" customFormat="1" x14ac:dyDescent="0.25">
      <c r="A2810" s="9"/>
      <c r="B2810" s="19"/>
      <c r="C2810" s="20"/>
      <c r="D2810" s="12"/>
      <c r="F2810" s="13"/>
      <c r="G2810" s="13"/>
    </row>
    <row r="2811" spans="1:7" s="2" customFormat="1" x14ac:dyDescent="0.25">
      <c r="A2811" s="9"/>
      <c r="B2811" s="19"/>
      <c r="C2811" s="20"/>
      <c r="D2811" s="12"/>
      <c r="F2811" s="13"/>
      <c r="G2811" s="13"/>
    </row>
    <row r="2812" spans="1:7" s="2" customFormat="1" x14ac:dyDescent="0.25">
      <c r="A2812" s="9"/>
      <c r="B2812" s="19"/>
      <c r="C2812" s="20"/>
      <c r="D2812" s="12"/>
      <c r="F2812" s="13"/>
      <c r="G2812" s="13"/>
    </row>
    <row r="2813" spans="1:7" s="2" customFormat="1" x14ac:dyDescent="0.25">
      <c r="A2813" s="9"/>
      <c r="B2813" s="19"/>
      <c r="C2813" s="20"/>
      <c r="D2813" s="12"/>
      <c r="F2813" s="13"/>
      <c r="G2813" s="13"/>
    </row>
    <row r="2814" spans="1:7" s="2" customFormat="1" x14ac:dyDescent="0.25">
      <c r="A2814" s="9"/>
      <c r="B2814" s="19"/>
      <c r="C2814" s="20"/>
      <c r="D2814" s="12"/>
      <c r="F2814" s="13"/>
      <c r="G2814" s="13"/>
    </row>
    <row r="2815" spans="1:7" s="2" customFormat="1" x14ac:dyDescent="0.25">
      <c r="A2815" s="9"/>
      <c r="B2815" s="19"/>
      <c r="C2815" s="20"/>
      <c r="D2815" s="12"/>
      <c r="F2815" s="13"/>
      <c r="G2815" s="13"/>
    </row>
    <row r="2816" spans="1:7" s="2" customFormat="1" x14ac:dyDescent="0.25">
      <c r="A2816" s="9"/>
      <c r="B2816" s="19"/>
      <c r="C2816" s="20"/>
      <c r="D2816" s="12"/>
      <c r="F2816" s="13"/>
      <c r="G2816" s="13"/>
    </row>
    <row r="2817" spans="1:7" s="2" customFormat="1" x14ac:dyDescent="0.25">
      <c r="A2817" s="9"/>
      <c r="B2817" s="19"/>
      <c r="C2817" s="20"/>
      <c r="D2817" s="12"/>
      <c r="F2817" s="13"/>
      <c r="G2817" s="13"/>
    </row>
    <row r="2818" spans="1:7" s="2" customFormat="1" x14ac:dyDescent="0.25">
      <c r="A2818" s="9"/>
      <c r="B2818" s="19"/>
      <c r="C2818" s="20"/>
      <c r="D2818" s="12"/>
      <c r="F2818" s="13"/>
      <c r="G2818" s="13"/>
    </row>
    <row r="2819" spans="1:7" s="2" customFormat="1" x14ac:dyDescent="0.25">
      <c r="A2819" s="9"/>
      <c r="B2819" s="19"/>
      <c r="C2819" s="20"/>
      <c r="D2819" s="12"/>
      <c r="F2819" s="13"/>
      <c r="G2819" s="13"/>
    </row>
    <row r="2820" spans="1:7" s="2" customFormat="1" x14ac:dyDescent="0.25">
      <c r="A2820" s="9"/>
      <c r="B2820" s="19"/>
      <c r="C2820" s="20"/>
      <c r="D2820" s="12"/>
      <c r="F2820" s="13"/>
      <c r="G2820" s="13"/>
    </row>
    <row r="2821" spans="1:7" s="2" customFormat="1" x14ac:dyDescent="0.25">
      <c r="A2821" s="9"/>
      <c r="B2821" s="19"/>
      <c r="C2821" s="20"/>
      <c r="D2821" s="12"/>
      <c r="F2821" s="13"/>
      <c r="G2821" s="13"/>
    </row>
    <row r="2822" spans="1:7" s="2" customFormat="1" x14ac:dyDescent="0.25">
      <c r="A2822" s="9"/>
      <c r="B2822" s="19"/>
      <c r="C2822" s="20"/>
      <c r="D2822" s="12"/>
      <c r="F2822" s="13"/>
      <c r="G2822" s="13"/>
    </row>
    <row r="2823" spans="1:7" s="2" customFormat="1" x14ac:dyDescent="0.25">
      <c r="A2823" s="9"/>
      <c r="B2823" s="19"/>
      <c r="C2823" s="20"/>
      <c r="D2823" s="12"/>
      <c r="F2823" s="13"/>
      <c r="G2823" s="13"/>
    </row>
    <row r="2824" spans="1:7" s="2" customFormat="1" x14ac:dyDescent="0.25">
      <c r="A2824" s="9"/>
      <c r="B2824" s="19"/>
      <c r="C2824" s="20"/>
      <c r="D2824" s="12"/>
      <c r="F2824" s="13"/>
      <c r="G2824" s="13"/>
    </row>
    <row r="2825" spans="1:7" s="2" customFormat="1" x14ac:dyDescent="0.25">
      <c r="A2825" s="9"/>
      <c r="B2825" s="19"/>
      <c r="C2825" s="20"/>
      <c r="D2825" s="12"/>
      <c r="F2825" s="13"/>
      <c r="G2825" s="13"/>
    </row>
    <row r="2826" spans="1:7" s="2" customFormat="1" x14ac:dyDescent="0.25">
      <c r="A2826" s="9"/>
      <c r="B2826" s="19"/>
      <c r="C2826" s="20"/>
      <c r="D2826" s="12"/>
      <c r="F2826" s="13"/>
      <c r="G2826" s="13"/>
    </row>
    <row r="2827" spans="1:7" s="2" customFormat="1" x14ac:dyDescent="0.25">
      <c r="A2827" s="9"/>
      <c r="B2827" s="19"/>
      <c r="C2827" s="20"/>
      <c r="D2827" s="12"/>
      <c r="F2827" s="13"/>
      <c r="G2827" s="13"/>
    </row>
    <row r="2828" spans="1:7" s="2" customFormat="1" x14ac:dyDescent="0.25">
      <c r="A2828" s="9"/>
      <c r="B2828" s="19"/>
      <c r="C2828" s="20"/>
      <c r="D2828" s="12"/>
      <c r="F2828" s="13"/>
      <c r="G2828" s="13"/>
    </row>
    <row r="2829" spans="1:7" s="2" customFormat="1" x14ac:dyDescent="0.25">
      <c r="A2829" s="9"/>
      <c r="B2829" s="19"/>
      <c r="C2829" s="20"/>
      <c r="D2829" s="12"/>
      <c r="F2829" s="13"/>
      <c r="G2829" s="13"/>
    </row>
    <row r="2830" spans="1:7" s="2" customFormat="1" x14ac:dyDescent="0.25">
      <c r="A2830" s="9"/>
      <c r="B2830" s="19"/>
      <c r="C2830" s="20"/>
      <c r="D2830" s="12"/>
      <c r="F2830" s="13"/>
      <c r="G2830" s="13"/>
    </row>
    <row r="2831" spans="1:7" s="2" customFormat="1" x14ac:dyDescent="0.25">
      <c r="A2831" s="9"/>
      <c r="B2831" s="19"/>
      <c r="C2831" s="20"/>
      <c r="D2831" s="12"/>
      <c r="F2831" s="13"/>
      <c r="G2831" s="13"/>
    </row>
    <row r="2832" spans="1:7" s="2" customFormat="1" x14ac:dyDescent="0.25">
      <c r="A2832" s="9"/>
      <c r="B2832" s="19"/>
      <c r="C2832" s="20"/>
      <c r="D2832" s="12"/>
      <c r="F2832" s="13"/>
      <c r="G2832" s="13"/>
    </row>
    <row r="2833" spans="1:7" s="2" customFormat="1" x14ac:dyDescent="0.25">
      <c r="A2833" s="9"/>
      <c r="B2833" s="19"/>
      <c r="C2833" s="20"/>
      <c r="D2833" s="12"/>
      <c r="F2833" s="13"/>
      <c r="G2833" s="13"/>
    </row>
    <row r="2834" spans="1:7" s="2" customFormat="1" x14ac:dyDescent="0.25">
      <c r="A2834" s="9"/>
      <c r="B2834" s="19"/>
      <c r="C2834" s="20"/>
      <c r="D2834" s="12"/>
      <c r="F2834" s="13"/>
      <c r="G2834" s="13"/>
    </row>
    <row r="2835" spans="1:7" s="2" customFormat="1" x14ac:dyDescent="0.25">
      <c r="A2835" s="9"/>
      <c r="B2835" s="19"/>
      <c r="C2835" s="20"/>
      <c r="D2835" s="12"/>
      <c r="F2835" s="13"/>
      <c r="G2835" s="13"/>
    </row>
    <row r="2836" spans="1:7" s="2" customFormat="1" x14ac:dyDescent="0.25">
      <c r="A2836" s="9"/>
      <c r="B2836" s="19"/>
      <c r="C2836" s="20"/>
      <c r="D2836" s="12"/>
      <c r="F2836" s="13"/>
      <c r="G2836" s="13"/>
    </row>
    <row r="2837" spans="1:7" s="2" customFormat="1" x14ac:dyDescent="0.25">
      <c r="A2837" s="9"/>
      <c r="B2837" s="19"/>
      <c r="C2837" s="20"/>
      <c r="D2837" s="12"/>
      <c r="F2837" s="13"/>
      <c r="G2837" s="13"/>
    </row>
    <row r="2838" spans="1:7" s="2" customFormat="1" x14ac:dyDescent="0.25">
      <c r="A2838" s="9"/>
      <c r="B2838" s="19"/>
      <c r="C2838" s="20"/>
      <c r="D2838" s="12"/>
      <c r="F2838" s="13"/>
      <c r="G2838" s="13"/>
    </row>
    <row r="2839" spans="1:7" s="2" customFormat="1" x14ac:dyDescent="0.25">
      <c r="A2839" s="9"/>
      <c r="B2839" s="19"/>
      <c r="C2839" s="20"/>
      <c r="D2839" s="12"/>
      <c r="F2839" s="13"/>
      <c r="G2839" s="13"/>
    </row>
    <row r="2840" spans="1:7" s="2" customFormat="1" x14ac:dyDescent="0.25">
      <c r="A2840" s="9"/>
      <c r="B2840" s="19"/>
      <c r="C2840" s="20"/>
      <c r="D2840" s="12"/>
      <c r="F2840" s="13"/>
      <c r="G2840" s="13"/>
    </row>
    <row r="2841" spans="1:7" s="2" customFormat="1" x14ac:dyDescent="0.25">
      <c r="A2841" s="9"/>
      <c r="B2841" s="19"/>
      <c r="C2841" s="20"/>
      <c r="D2841" s="12"/>
      <c r="F2841" s="13"/>
      <c r="G2841" s="13"/>
    </row>
    <row r="2842" spans="1:7" s="2" customFormat="1" x14ac:dyDescent="0.25">
      <c r="A2842" s="9"/>
      <c r="B2842" s="19"/>
      <c r="C2842" s="20"/>
      <c r="D2842" s="12"/>
      <c r="F2842" s="13"/>
      <c r="G2842" s="13"/>
    </row>
    <row r="2843" spans="1:7" s="2" customFormat="1" x14ac:dyDescent="0.25">
      <c r="A2843" s="9"/>
      <c r="B2843" s="19"/>
      <c r="C2843" s="20"/>
      <c r="D2843" s="12"/>
      <c r="F2843" s="13"/>
      <c r="G2843" s="13"/>
    </row>
    <row r="2844" spans="1:7" s="2" customFormat="1" x14ac:dyDescent="0.25">
      <c r="A2844" s="9"/>
      <c r="B2844" s="19"/>
      <c r="C2844" s="20"/>
      <c r="D2844" s="12"/>
      <c r="F2844" s="13"/>
      <c r="G2844" s="13"/>
    </row>
    <row r="2845" spans="1:7" s="2" customFormat="1" x14ac:dyDescent="0.25">
      <c r="A2845" s="9"/>
      <c r="B2845" s="19"/>
      <c r="C2845" s="20"/>
      <c r="D2845" s="12"/>
      <c r="F2845" s="13"/>
      <c r="G2845" s="13"/>
    </row>
    <row r="2846" spans="1:7" s="2" customFormat="1" x14ac:dyDescent="0.25">
      <c r="A2846" s="9"/>
      <c r="B2846" s="19"/>
      <c r="C2846" s="20"/>
      <c r="D2846" s="12"/>
      <c r="F2846" s="13"/>
      <c r="G2846" s="13"/>
    </row>
    <row r="2847" spans="1:7" s="2" customFormat="1" x14ac:dyDescent="0.25">
      <c r="A2847" s="9"/>
      <c r="B2847" s="19"/>
      <c r="C2847" s="20"/>
      <c r="D2847" s="12"/>
      <c r="F2847" s="13"/>
      <c r="G2847" s="13"/>
    </row>
    <row r="2848" spans="1:7" s="2" customFormat="1" x14ac:dyDescent="0.25">
      <c r="A2848" s="9"/>
      <c r="B2848" s="19"/>
      <c r="C2848" s="20"/>
      <c r="D2848" s="12"/>
      <c r="F2848" s="13"/>
      <c r="G2848" s="13"/>
    </row>
    <row r="2849" spans="1:7" s="2" customFormat="1" x14ac:dyDescent="0.25">
      <c r="A2849" s="9"/>
      <c r="B2849" s="19"/>
      <c r="C2849" s="20"/>
      <c r="D2849" s="12"/>
      <c r="F2849" s="13"/>
      <c r="G2849" s="13"/>
    </row>
    <row r="2850" spans="1:7" s="2" customFormat="1" x14ac:dyDescent="0.25">
      <c r="A2850" s="9"/>
      <c r="B2850" s="19"/>
      <c r="C2850" s="20"/>
      <c r="D2850" s="12"/>
      <c r="F2850" s="13"/>
      <c r="G2850" s="13"/>
    </row>
    <row r="2851" spans="1:7" s="2" customFormat="1" x14ac:dyDescent="0.25">
      <c r="A2851" s="9"/>
      <c r="B2851" s="19"/>
      <c r="C2851" s="20"/>
      <c r="D2851" s="12"/>
      <c r="F2851" s="13"/>
      <c r="G2851" s="13"/>
    </row>
    <row r="2852" spans="1:7" s="2" customFormat="1" x14ac:dyDescent="0.25">
      <c r="A2852" s="9"/>
      <c r="B2852" s="19"/>
      <c r="C2852" s="20"/>
      <c r="D2852" s="12"/>
      <c r="F2852" s="13"/>
      <c r="G2852" s="13"/>
    </row>
    <row r="2853" spans="1:7" s="2" customFormat="1" x14ac:dyDescent="0.25">
      <c r="A2853" s="9"/>
      <c r="B2853" s="19"/>
      <c r="C2853" s="20"/>
      <c r="D2853" s="12"/>
      <c r="F2853" s="13"/>
      <c r="G2853" s="13"/>
    </row>
    <row r="2854" spans="1:7" s="2" customFormat="1" x14ac:dyDescent="0.25">
      <c r="A2854" s="9"/>
      <c r="B2854" s="19"/>
      <c r="C2854" s="20"/>
      <c r="D2854" s="12"/>
      <c r="F2854" s="13"/>
      <c r="G2854" s="13"/>
    </row>
    <row r="2855" spans="1:7" s="2" customFormat="1" x14ac:dyDescent="0.25">
      <c r="A2855" s="9"/>
      <c r="B2855" s="19"/>
      <c r="C2855" s="20"/>
      <c r="D2855" s="12"/>
      <c r="F2855" s="13"/>
      <c r="G2855" s="13"/>
    </row>
    <row r="2856" spans="1:7" s="2" customFormat="1" x14ac:dyDescent="0.25">
      <c r="A2856" s="9"/>
      <c r="B2856" s="19"/>
      <c r="C2856" s="20"/>
      <c r="D2856" s="12"/>
      <c r="F2856" s="13"/>
      <c r="G2856" s="13"/>
    </row>
    <row r="2857" spans="1:7" s="2" customFormat="1" x14ac:dyDescent="0.25">
      <c r="A2857" s="9"/>
      <c r="B2857" s="19"/>
      <c r="C2857" s="20"/>
      <c r="D2857" s="12"/>
      <c r="F2857" s="13"/>
      <c r="G2857" s="13"/>
    </row>
    <row r="2858" spans="1:7" s="2" customFormat="1" x14ac:dyDescent="0.25">
      <c r="A2858" s="9"/>
      <c r="B2858" s="19"/>
      <c r="C2858" s="20"/>
      <c r="D2858" s="12"/>
      <c r="F2858" s="13"/>
      <c r="G2858" s="13"/>
    </row>
    <row r="2859" spans="1:7" s="2" customFormat="1" x14ac:dyDescent="0.25">
      <c r="A2859" s="9"/>
      <c r="B2859" s="19"/>
      <c r="C2859" s="20"/>
      <c r="D2859" s="12"/>
      <c r="F2859" s="13"/>
      <c r="G2859" s="13"/>
    </row>
    <row r="2860" spans="1:7" s="2" customFormat="1" x14ac:dyDescent="0.25">
      <c r="A2860" s="9"/>
      <c r="B2860" s="19"/>
      <c r="C2860" s="20"/>
      <c r="D2860" s="12"/>
      <c r="F2860" s="13"/>
      <c r="G2860" s="13"/>
    </row>
    <row r="2861" spans="1:7" s="2" customFormat="1" x14ac:dyDescent="0.25">
      <c r="A2861" s="9"/>
      <c r="B2861" s="19"/>
      <c r="C2861" s="20"/>
      <c r="D2861" s="12"/>
      <c r="F2861" s="13"/>
      <c r="G2861" s="13"/>
    </row>
    <row r="2862" spans="1:7" s="2" customFormat="1" x14ac:dyDescent="0.25">
      <c r="A2862" s="9"/>
      <c r="B2862" s="19"/>
      <c r="C2862" s="20"/>
      <c r="D2862" s="12"/>
      <c r="F2862" s="13"/>
      <c r="G2862" s="13"/>
    </row>
    <row r="2863" spans="1:7" s="2" customFormat="1" x14ac:dyDescent="0.25">
      <c r="A2863" s="9"/>
      <c r="B2863" s="19"/>
      <c r="C2863" s="20"/>
      <c r="D2863" s="12"/>
      <c r="F2863" s="13"/>
      <c r="G2863" s="13"/>
    </row>
    <row r="2864" spans="1:7" s="2" customFormat="1" x14ac:dyDescent="0.25">
      <c r="A2864" s="9"/>
      <c r="B2864" s="19"/>
      <c r="C2864" s="20"/>
      <c r="D2864" s="12"/>
      <c r="F2864" s="13"/>
      <c r="G2864" s="13"/>
    </row>
    <row r="2865" spans="1:7" s="2" customFormat="1" x14ac:dyDescent="0.25">
      <c r="A2865" s="9"/>
      <c r="B2865" s="19"/>
      <c r="C2865" s="20"/>
      <c r="D2865" s="12"/>
      <c r="F2865" s="13"/>
      <c r="G2865" s="13"/>
    </row>
    <row r="2866" spans="1:7" s="2" customFormat="1" x14ac:dyDescent="0.25">
      <c r="A2866" s="9"/>
      <c r="B2866" s="19"/>
      <c r="C2866" s="20"/>
      <c r="D2866" s="12"/>
      <c r="F2866" s="13"/>
      <c r="G2866" s="13"/>
    </row>
    <row r="2867" spans="1:7" s="2" customFormat="1" x14ac:dyDescent="0.25">
      <c r="A2867" s="9"/>
      <c r="B2867" s="19"/>
      <c r="C2867" s="20"/>
      <c r="D2867" s="12"/>
      <c r="F2867" s="13"/>
      <c r="G2867" s="13"/>
    </row>
    <row r="2868" spans="1:7" s="2" customFormat="1" x14ac:dyDescent="0.25">
      <c r="A2868" s="9"/>
      <c r="B2868" s="19"/>
      <c r="C2868" s="20"/>
      <c r="D2868" s="12"/>
      <c r="F2868" s="13"/>
      <c r="G2868" s="13"/>
    </row>
    <row r="2869" spans="1:7" s="2" customFormat="1" x14ac:dyDescent="0.25">
      <c r="A2869" s="9"/>
      <c r="B2869" s="19"/>
      <c r="C2869" s="20"/>
      <c r="D2869" s="12"/>
      <c r="F2869" s="13"/>
      <c r="G2869" s="13"/>
    </row>
    <row r="2870" spans="1:7" s="2" customFormat="1" x14ac:dyDescent="0.25">
      <c r="A2870" s="9"/>
      <c r="B2870" s="19"/>
      <c r="C2870" s="20"/>
      <c r="D2870" s="12"/>
      <c r="F2870" s="13"/>
      <c r="G2870" s="13"/>
    </row>
    <row r="2871" spans="1:7" s="2" customFormat="1" x14ac:dyDescent="0.25">
      <c r="A2871" s="9"/>
      <c r="B2871" s="19"/>
      <c r="C2871" s="20"/>
      <c r="D2871" s="12"/>
      <c r="F2871" s="13"/>
      <c r="G2871" s="13"/>
    </row>
    <row r="2872" spans="1:7" s="2" customFormat="1" x14ac:dyDescent="0.25">
      <c r="A2872" s="9"/>
      <c r="B2872" s="19"/>
      <c r="C2872" s="20"/>
      <c r="D2872" s="12"/>
      <c r="F2872" s="13"/>
      <c r="G2872" s="13"/>
    </row>
    <row r="2873" spans="1:7" s="2" customFormat="1" x14ac:dyDescent="0.25">
      <c r="A2873" s="9"/>
      <c r="B2873" s="19"/>
      <c r="C2873" s="20"/>
      <c r="D2873" s="12"/>
      <c r="F2873" s="13"/>
      <c r="G2873" s="13"/>
    </row>
    <row r="2874" spans="1:7" s="2" customFormat="1" x14ac:dyDescent="0.25">
      <c r="A2874" s="9"/>
      <c r="B2874" s="19"/>
      <c r="C2874" s="20"/>
      <c r="D2874" s="12"/>
      <c r="F2874" s="13"/>
      <c r="G2874" s="13"/>
    </row>
    <row r="2875" spans="1:7" s="2" customFormat="1" x14ac:dyDescent="0.25">
      <c r="A2875" s="9"/>
      <c r="B2875" s="19"/>
      <c r="C2875" s="20"/>
      <c r="D2875" s="12"/>
      <c r="F2875" s="13"/>
      <c r="G2875" s="13"/>
    </row>
    <row r="2876" spans="1:7" s="2" customFormat="1" x14ac:dyDescent="0.25">
      <c r="A2876" s="9"/>
      <c r="B2876" s="19"/>
      <c r="C2876" s="20"/>
      <c r="D2876" s="12"/>
      <c r="F2876" s="13"/>
      <c r="G2876" s="13"/>
    </row>
    <row r="2877" spans="1:7" s="2" customFormat="1" x14ac:dyDescent="0.25">
      <c r="A2877" s="9"/>
      <c r="B2877" s="19"/>
      <c r="C2877" s="20"/>
      <c r="D2877" s="12"/>
      <c r="F2877" s="13"/>
      <c r="G2877" s="13"/>
    </row>
    <row r="2878" spans="1:7" s="2" customFormat="1" x14ac:dyDescent="0.25">
      <c r="A2878" s="9"/>
      <c r="B2878" s="19"/>
      <c r="C2878" s="20"/>
      <c r="D2878" s="12"/>
      <c r="F2878" s="13"/>
      <c r="G2878" s="13"/>
    </row>
    <row r="2879" spans="1:7" s="2" customFormat="1" x14ac:dyDescent="0.25">
      <c r="A2879" s="9"/>
      <c r="B2879" s="19"/>
      <c r="C2879" s="20"/>
      <c r="D2879" s="12"/>
      <c r="F2879" s="13"/>
      <c r="G2879" s="13"/>
    </row>
    <row r="2880" spans="1:7" s="2" customFormat="1" x14ac:dyDescent="0.25">
      <c r="A2880" s="9"/>
      <c r="B2880" s="19"/>
      <c r="C2880" s="20"/>
      <c r="D2880" s="12"/>
      <c r="F2880" s="13"/>
      <c r="G2880" s="13"/>
    </row>
    <row r="2881" spans="1:7" s="2" customFormat="1" x14ac:dyDescent="0.25">
      <c r="A2881" s="9"/>
      <c r="B2881" s="19"/>
      <c r="C2881" s="20"/>
      <c r="D2881" s="12"/>
      <c r="F2881" s="13"/>
      <c r="G2881" s="13"/>
    </row>
    <row r="2882" spans="1:7" s="2" customFormat="1" x14ac:dyDescent="0.25">
      <c r="A2882" s="9"/>
      <c r="B2882" s="19"/>
      <c r="C2882" s="20"/>
      <c r="D2882" s="12"/>
      <c r="F2882" s="13"/>
      <c r="G2882" s="13"/>
    </row>
    <row r="2883" spans="1:7" s="2" customFormat="1" x14ac:dyDescent="0.25">
      <c r="A2883" s="9"/>
      <c r="B2883" s="19"/>
      <c r="C2883" s="20"/>
      <c r="D2883" s="12"/>
      <c r="F2883" s="13"/>
      <c r="G2883" s="13"/>
    </row>
    <row r="2884" spans="1:7" s="2" customFormat="1" x14ac:dyDescent="0.25">
      <c r="A2884" s="9"/>
      <c r="B2884" s="19"/>
      <c r="C2884" s="20"/>
      <c r="D2884" s="12"/>
      <c r="F2884" s="13"/>
      <c r="G2884" s="13"/>
    </row>
    <row r="2885" spans="1:7" s="2" customFormat="1" x14ac:dyDescent="0.25">
      <c r="A2885" s="9"/>
      <c r="B2885" s="19"/>
      <c r="C2885" s="20"/>
      <c r="D2885" s="12"/>
      <c r="F2885" s="13"/>
      <c r="G2885" s="13"/>
    </row>
    <row r="2886" spans="1:7" s="2" customFormat="1" x14ac:dyDescent="0.25">
      <c r="A2886" s="9"/>
      <c r="B2886" s="19"/>
      <c r="C2886" s="20"/>
      <c r="D2886" s="12"/>
      <c r="F2886" s="13"/>
      <c r="G2886" s="13"/>
    </row>
    <row r="2887" spans="1:7" s="2" customFormat="1" x14ac:dyDescent="0.25">
      <c r="A2887" s="9"/>
      <c r="B2887" s="19"/>
      <c r="C2887" s="20"/>
      <c r="D2887" s="12"/>
      <c r="F2887" s="13"/>
      <c r="G2887" s="13"/>
    </row>
    <row r="2888" spans="1:7" s="2" customFormat="1" x14ac:dyDescent="0.25">
      <c r="A2888" s="9"/>
      <c r="B2888" s="19"/>
      <c r="C2888" s="20"/>
      <c r="D2888" s="12"/>
      <c r="F2888" s="13"/>
      <c r="G2888" s="13"/>
    </row>
    <row r="2889" spans="1:7" s="2" customFormat="1" x14ac:dyDescent="0.25">
      <c r="A2889" s="9"/>
      <c r="B2889" s="19"/>
      <c r="C2889" s="20"/>
      <c r="D2889" s="12"/>
      <c r="F2889" s="13"/>
      <c r="G2889" s="13"/>
    </row>
    <row r="2890" spans="1:7" s="2" customFormat="1" x14ac:dyDescent="0.25">
      <c r="A2890" s="9"/>
      <c r="B2890" s="19"/>
      <c r="C2890" s="20"/>
      <c r="D2890" s="12"/>
      <c r="F2890" s="13"/>
      <c r="G2890" s="13"/>
    </row>
    <row r="2891" spans="1:7" s="2" customFormat="1" x14ac:dyDescent="0.25">
      <c r="A2891" s="9"/>
      <c r="B2891" s="19"/>
      <c r="C2891" s="20"/>
      <c r="D2891" s="12"/>
      <c r="F2891" s="13"/>
      <c r="G2891" s="13"/>
    </row>
    <row r="2892" spans="1:7" s="2" customFormat="1" x14ac:dyDescent="0.25">
      <c r="A2892" s="9"/>
      <c r="B2892" s="19"/>
      <c r="C2892" s="20"/>
      <c r="D2892" s="12"/>
      <c r="F2892" s="13"/>
      <c r="G2892" s="13"/>
    </row>
    <row r="2893" spans="1:7" s="2" customFormat="1" x14ac:dyDescent="0.25">
      <c r="A2893" s="9"/>
      <c r="B2893" s="19"/>
      <c r="C2893" s="20"/>
      <c r="D2893" s="12"/>
      <c r="F2893" s="13"/>
      <c r="G2893" s="13"/>
    </row>
    <row r="2894" spans="1:7" s="2" customFormat="1" x14ac:dyDescent="0.25">
      <c r="A2894" s="9"/>
      <c r="B2894" s="19"/>
      <c r="C2894" s="20"/>
      <c r="D2894" s="12"/>
      <c r="F2894" s="13"/>
      <c r="G2894" s="13"/>
    </row>
    <row r="2895" spans="1:7" s="2" customFormat="1" x14ac:dyDescent="0.25">
      <c r="A2895" s="9"/>
      <c r="B2895" s="19"/>
      <c r="C2895" s="20"/>
      <c r="D2895" s="12"/>
      <c r="F2895" s="13"/>
      <c r="G2895" s="13"/>
    </row>
    <row r="2896" spans="1:7" s="2" customFormat="1" x14ac:dyDescent="0.25">
      <c r="A2896" s="9"/>
      <c r="B2896" s="19"/>
      <c r="C2896" s="20"/>
      <c r="D2896" s="12"/>
      <c r="F2896" s="13"/>
      <c r="G2896" s="13"/>
    </row>
    <row r="2897" spans="1:7" s="2" customFormat="1" x14ac:dyDescent="0.25">
      <c r="A2897" s="9"/>
      <c r="B2897" s="19"/>
      <c r="C2897" s="20"/>
      <c r="D2897" s="12"/>
      <c r="F2897" s="13"/>
      <c r="G2897" s="13"/>
    </row>
    <row r="2898" spans="1:7" s="2" customFormat="1" x14ac:dyDescent="0.25">
      <c r="A2898" s="9"/>
      <c r="B2898" s="19"/>
      <c r="C2898" s="20"/>
      <c r="D2898" s="12"/>
      <c r="F2898" s="13"/>
      <c r="G2898" s="13"/>
    </row>
    <row r="2899" spans="1:7" s="2" customFormat="1" x14ac:dyDescent="0.25">
      <c r="A2899" s="9"/>
      <c r="B2899" s="19"/>
      <c r="C2899" s="20"/>
      <c r="D2899" s="12"/>
      <c r="F2899" s="13"/>
      <c r="G2899" s="13"/>
    </row>
    <row r="2900" spans="1:7" s="2" customFormat="1" x14ac:dyDescent="0.25">
      <c r="A2900" s="9"/>
      <c r="B2900" s="19"/>
      <c r="C2900" s="20"/>
      <c r="D2900" s="12"/>
      <c r="F2900" s="13"/>
      <c r="G2900" s="13"/>
    </row>
    <row r="2901" spans="1:7" s="2" customFormat="1" x14ac:dyDescent="0.25">
      <c r="A2901" s="9"/>
      <c r="B2901" s="19"/>
      <c r="C2901" s="20"/>
      <c r="D2901" s="12"/>
      <c r="F2901" s="13"/>
      <c r="G2901" s="13"/>
    </row>
    <row r="2902" spans="1:7" s="2" customFormat="1" x14ac:dyDescent="0.25">
      <c r="A2902" s="9"/>
      <c r="B2902" s="19"/>
      <c r="C2902" s="20"/>
      <c r="D2902" s="12"/>
      <c r="F2902" s="13"/>
      <c r="G2902" s="13"/>
    </row>
    <row r="2903" spans="1:7" s="2" customFormat="1" x14ac:dyDescent="0.25">
      <c r="A2903" s="9"/>
      <c r="B2903" s="19"/>
      <c r="C2903" s="20"/>
      <c r="D2903" s="12"/>
      <c r="F2903" s="13"/>
      <c r="G2903" s="13"/>
    </row>
    <row r="2904" spans="1:7" s="2" customFormat="1" x14ac:dyDescent="0.25">
      <c r="A2904" s="9"/>
      <c r="B2904" s="19"/>
      <c r="C2904" s="20"/>
      <c r="D2904" s="12"/>
      <c r="F2904" s="13"/>
      <c r="G2904" s="13"/>
    </row>
    <row r="2905" spans="1:7" s="2" customFormat="1" x14ac:dyDescent="0.25">
      <c r="A2905" s="9"/>
      <c r="B2905" s="19"/>
      <c r="C2905" s="20"/>
      <c r="D2905" s="12"/>
      <c r="F2905" s="13"/>
      <c r="G2905" s="13"/>
    </row>
    <row r="2906" spans="1:7" s="2" customFormat="1" x14ac:dyDescent="0.25">
      <c r="A2906" s="9"/>
      <c r="B2906" s="19"/>
      <c r="C2906" s="20"/>
      <c r="D2906" s="12"/>
      <c r="F2906" s="13"/>
      <c r="G2906" s="13"/>
    </row>
    <row r="2907" spans="1:7" s="2" customFormat="1" x14ac:dyDescent="0.25">
      <c r="A2907" s="9"/>
      <c r="B2907" s="19"/>
      <c r="C2907" s="20"/>
      <c r="D2907" s="12"/>
      <c r="F2907" s="13"/>
      <c r="G2907" s="13"/>
    </row>
    <row r="2908" spans="1:7" s="2" customFormat="1" x14ac:dyDescent="0.25">
      <c r="A2908" s="9"/>
      <c r="B2908" s="19"/>
      <c r="C2908" s="20"/>
      <c r="D2908" s="12"/>
      <c r="F2908" s="13"/>
      <c r="G2908" s="13"/>
    </row>
    <row r="2909" spans="1:7" s="2" customFormat="1" x14ac:dyDescent="0.25">
      <c r="A2909" s="9"/>
      <c r="B2909" s="19"/>
      <c r="C2909" s="20"/>
      <c r="D2909" s="12"/>
      <c r="F2909" s="13"/>
      <c r="G2909" s="13"/>
    </row>
    <row r="2910" spans="1:7" s="2" customFormat="1" x14ac:dyDescent="0.25">
      <c r="A2910" s="9"/>
      <c r="B2910" s="19"/>
      <c r="C2910" s="20"/>
      <c r="D2910" s="12"/>
      <c r="F2910" s="13"/>
      <c r="G2910" s="13"/>
    </row>
    <row r="2911" spans="1:7" s="2" customFormat="1" x14ac:dyDescent="0.25">
      <c r="A2911" s="9"/>
      <c r="B2911" s="19"/>
      <c r="C2911" s="20"/>
      <c r="D2911" s="12"/>
      <c r="F2911" s="13"/>
      <c r="G2911" s="13"/>
    </row>
    <row r="2912" spans="1:7" s="2" customFormat="1" x14ac:dyDescent="0.25">
      <c r="A2912" s="9"/>
      <c r="B2912" s="19"/>
      <c r="C2912" s="20"/>
      <c r="D2912" s="12"/>
      <c r="F2912" s="13"/>
      <c r="G2912" s="13"/>
    </row>
    <row r="2913" spans="1:7" s="2" customFormat="1" x14ac:dyDescent="0.25">
      <c r="A2913" s="9"/>
      <c r="B2913" s="19"/>
      <c r="C2913" s="20"/>
      <c r="D2913" s="12"/>
      <c r="F2913" s="13"/>
      <c r="G2913" s="13"/>
    </row>
    <row r="2914" spans="1:7" s="2" customFormat="1" x14ac:dyDescent="0.25">
      <c r="A2914" s="9"/>
      <c r="B2914" s="19"/>
      <c r="C2914" s="20"/>
      <c r="D2914" s="12"/>
      <c r="F2914" s="13"/>
      <c r="G2914" s="13"/>
    </row>
    <row r="2915" spans="1:7" s="2" customFormat="1" x14ac:dyDescent="0.25">
      <c r="A2915" s="9"/>
      <c r="B2915" s="19"/>
      <c r="C2915" s="20"/>
      <c r="D2915" s="12"/>
      <c r="F2915" s="13"/>
      <c r="G2915" s="13"/>
    </row>
    <row r="2916" spans="1:7" s="2" customFormat="1" x14ac:dyDescent="0.25">
      <c r="A2916" s="9"/>
      <c r="B2916" s="19"/>
      <c r="C2916" s="20"/>
      <c r="D2916" s="12"/>
      <c r="F2916" s="13"/>
      <c r="G2916" s="13"/>
    </row>
    <row r="2917" spans="1:7" s="2" customFormat="1" x14ac:dyDescent="0.25">
      <c r="A2917" s="9"/>
      <c r="B2917" s="19"/>
      <c r="C2917" s="20"/>
      <c r="D2917" s="12"/>
      <c r="F2917" s="13"/>
      <c r="G2917" s="13"/>
    </row>
    <row r="2918" spans="1:7" s="2" customFormat="1" x14ac:dyDescent="0.25">
      <c r="A2918" s="9"/>
      <c r="B2918" s="19"/>
      <c r="C2918" s="20"/>
      <c r="D2918" s="12"/>
      <c r="F2918" s="13"/>
      <c r="G2918" s="13"/>
    </row>
    <row r="2919" spans="1:7" s="2" customFormat="1" x14ac:dyDescent="0.25">
      <c r="A2919" s="9"/>
      <c r="B2919" s="19"/>
      <c r="C2919" s="20"/>
      <c r="D2919" s="12"/>
      <c r="F2919" s="13"/>
      <c r="G2919" s="13"/>
    </row>
    <row r="2920" spans="1:7" s="2" customFormat="1" x14ac:dyDescent="0.25">
      <c r="A2920" s="9"/>
      <c r="B2920" s="19"/>
      <c r="C2920" s="20"/>
      <c r="D2920" s="12"/>
      <c r="F2920" s="13"/>
      <c r="G2920" s="13"/>
    </row>
    <row r="2921" spans="1:7" s="2" customFormat="1" x14ac:dyDescent="0.25">
      <c r="A2921" s="9"/>
      <c r="B2921" s="19"/>
      <c r="C2921" s="20"/>
      <c r="D2921" s="12"/>
      <c r="F2921" s="13"/>
      <c r="G2921" s="13"/>
    </row>
    <row r="2922" spans="1:7" s="2" customFormat="1" x14ac:dyDescent="0.25">
      <c r="A2922" s="9"/>
      <c r="B2922" s="19"/>
      <c r="C2922" s="20"/>
      <c r="D2922" s="12"/>
      <c r="F2922" s="13"/>
      <c r="G2922" s="13"/>
    </row>
    <row r="2923" spans="1:7" s="2" customFormat="1" x14ac:dyDescent="0.25">
      <c r="A2923" s="9"/>
      <c r="B2923" s="19"/>
      <c r="C2923" s="20"/>
      <c r="D2923" s="12"/>
      <c r="F2923" s="13"/>
      <c r="G2923" s="13"/>
    </row>
    <row r="2924" spans="1:7" s="2" customFormat="1" x14ac:dyDescent="0.25">
      <c r="A2924" s="9"/>
      <c r="B2924" s="19"/>
      <c r="C2924" s="20"/>
      <c r="D2924" s="12"/>
      <c r="F2924" s="13"/>
      <c r="G2924" s="13"/>
    </row>
    <row r="2925" spans="1:7" s="2" customFormat="1" x14ac:dyDescent="0.25">
      <c r="A2925" s="9"/>
      <c r="B2925" s="19"/>
      <c r="C2925" s="20"/>
      <c r="D2925" s="12"/>
      <c r="F2925" s="13"/>
      <c r="G2925" s="13"/>
    </row>
    <row r="2926" spans="1:7" s="2" customFormat="1" x14ac:dyDescent="0.25">
      <c r="A2926" s="9"/>
      <c r="B2926" s="19"/>
      <c r="C2926" s="20"/>
      <c r="D2926" s="12"/>
      <c r="F2926" s="13"/>
      <c r="G2926" s="13"/>
    </row>
    <row r="2927" spans="1:7" s="2" customFormat="1" x14ac:dyDescent="0.25">
      <c r="A2927" s="9"/>
      <c r="B2927" s="19"/>
      <c r="C2927" s="20"/>
      <c r="D2927" s="12"/>
      <c r="F2927" s="13"/>
      <c r="G2927" s="13"/>
    </row>
    <row r="2928" spans="1:7" s="2" customFormat="1" x14ac:dyDescent="0.25">
      <c r="A2928" s="9"/>
      <c r="B2928" s="19"/>
      <c r="C2928" s="20"/>
      <c r="D2928" s="12"/>
      <c r="F2928" s="13"/>
      <c r="G2928" s="13"/>
    </row>
    <row r="2929" spans="1:7" s="2" customFormat="1" x14ac:dyDescent="0.25">
      <c r="A2929" s="9"/>
      <c r="B2929" s="19"/>
      <c r="C2929" s="20"/>
      <c r="D2929" s="12"/>
      <c r="F2929" s="13"/>
      <c r="G2929" s="13"/>
    </row>
    <row r="2930" spans="1:7" s="2" customFormat="1" x14ac:dyDescent="0.25">
      <c r="A2930" s="9"/>
      <c r="B2930" s="19"/>
      <c r="C2930" s="20"/>
      <c r="D2930" s="12"/>
      <c r="F2930" s="13"/>
      <c r="G2930" s="13"/>
    </row>
    <row r="2931" spans="1:7" s="2" customFormat="1" x14ac:dyDescent="0.25">
      <c r="A2931" s="9"/>
      <c r="B2931" s="19"/>
      <c r="C2931" s="20"/>
      <c r="D2931" s="12"/>
      <c r="F2931" s="13"/>
      <c r="G2931" s="13"/>
    </row>
    <row r="2932" spans="1:7" s="2" customFormat="1" x14ac:dyDescent="0.25">
      <c r="A2932" s="9"/>
      <c r="B2932" s="19"/>
      <c r="C2932" s="20"/>
      <c r="D2932" s="12"/>
      <c r="F2932" s="13"/>
      <c r="G2932" s="13"/>
    </row>
    <row r="2933" spans="1:7" s="2" customFormat="1" x14ac:dyDescent="0.25">
      <c r="A2933" s="9"/>
      <c r="B2933" s="19"/>
      <c r="C2933" s="20"/>
      <c r="D2933" s="12"/>
      <c r="F2933" s="13"/>
      <c r="G2933" s="13"/>
    </row>
    <row r="2934" spans="1:7" s="2" customFormat="1" x14ac:dyDescent="0.25">
      <c r="A2934" s="9"/>
      <c r="B2934" s="19"/>
      <c r="C2934" s="20"/>
      <c r="D2934" s="12"/>
      <c r="F2934" s="13"/>
      <c r="G2934" s="13"/>
    </row>
    <row r="2935" spans="1:7" s="2" customFormat="1" x14ac:dyDescent="0.25">
      <c r="A2935" s="9"/>
      <c r="B2935" s="19"/>
      <c r="C2935" s="20"/>
      <c r="D2935" s="12"/>
      <c r="F2935" s="13"/>
      <c r="G2935" s="13"/>
    </row>
    <row r="2936" spans="1:7" s="2" customFormat="1" x14ac:dyDescent="0.25">
      <c r="A2936" s="9"/>
      <c r="B2936" s="19"/>
      <c r="C2936" s="20"/>
      <c r="D2936" s="12"/>
      <c r="F2936" s="13"/>
      <c r="G2936" s="13"/>
    </row>
    <row r="2937" spans="1:7" s="2" customFormat="1" x14ac:dyDescent="0.25">
      <c r="A2937" s="9"/>
      <c r="B2937" s="19"/>
      <c r="C2937" s="20"/>
      <c r="D2937" s="12"/>
      <c r="F2937" s="13"/>
      <c r="G2937" s="13"/>
    </row>
    <row r="2938" spans="1:7" s="2" customFormat="1" x14ac:dyDescent="0.25">
      <c r="A2938" s="9"/>
      <c r="B2938" s="19"/>
      <c r="C2938" s="20"/>
      <c r="D2938" s="12"/>
      <c r="F2938" s="13"/>
      <c r="G2938" s="13"/>
    </row>
    <row r="2939" spans="1:7" s="2" customFormat="1" x14ac:dyDescent="0.25">
      <c r="A2939" s="9"/>
      <c r="B2939" s="19"/>
      <c r="C2939" s="20"/>
      <c r="D2939" s="12"/>
      <c r="F2939" s="13"/>
      <c r="G2939" s="13"/>
    </row>
    <row r="2940" spans="1:7" s="2" customFormat="1" x14ac:dyDescent="0.25">
      <c r="A2940" s="9"/>
      <c r="B2940" s="19"/>
      <c r="C2940" s="20"/>
      <c r="D2940" s="12"/>
      <c r="F2940" s="13"/>
      <c r="G2940" s="13"/>
    </row>
    <row r="2941" spans="1:7" s="2" customFormat="1" x14ac:dyDescent="0.25">
      <c r="A2941" s="9"/>
      <c r="B2941" s="19"/>
      <c r="C2941" s="20"/>
      <c r="D2941" s="12"/>
      <c r="F2941" s="13"/>
      <c r="G2941" s="13"/>
    </row>
    <row r="2942" spans="1:7" s="2" customFormat="1" x14ac:dyDescent="0.25">
      <c r="A2942" s="9"/>
      <c r="B2942" s="19"/>
      <c r="C2942" s="20"/>
      <c r="D2942" s="12"/>
      <c r="F2942" s="13"/>
      <c r="G2942" s="13"/>
    </row>
    <row r="2943" spans="1:7" s="2" customFormat="1" x14ac:dyDescent="0.25">
      <c r="A2943" s="9"/>
      <c r="B2943" s="19"/>
      <c r="C2943" s="20"/>
      <c r="D2943" s="12"/>
      <c r="F2943" s="13"/>
      <c r="G2943" s="13"/>
    </row>
    <row r="2944" spans="1:7" s="2" customFormat="1" x14ac:dyDescent="0.25">
      <c r="A2944" s="9"/>
      <c r="B2944" s="19"/>
      <c r="C2944" s="20"/>
      <c r="D2944" s="12"/>
      <c r="F2944" s="13"/>
      <c r="G2944" s="13"/>
    </row>
    <row r="2945" spans="1:7" s="2" customFormat="1" x14ac:dyDescent="0.25">
      <c r="A2945" s="9"/>
      <c r="B2945" s="19"/>
      <c r="C2945" s="20"/>
      <c r="D2945" s="12"/>
      <c r="F2945" s="13"/>
      <c r="G2945" s="13"/>
    </row>
    <row r="2946" spans="1:7" s="2" customFormat="1" x14ac:dyDescent="0.25">
      <c r="A2946" s="9"/>
      <c r="B2946" s="19"/>
      <c r="C2946" s="20"/>
      <c r="D2946" s="12"/>
      <c r="F2946" s="13"/>
      <c r="G2946" s="13"/>
    </row>
    <row r="2947" spans="1:7" s="2" customFormat="1" x14ac:dyDescent="0.25">
      <c r="A2947" s="9"/>
      <c r="B2947" s="19"/>
      <c r="C2947" s="20"/>
      <c r="D2947" s="12"/>
      <c r="F2947" s="13"/>
      <c r="G2947" s="13"/>
    </row>
    <row r="2948" spans="1:7" s="2" customFormat="1" x14ac:dyDescent="0.25">
      <c r="A2948" s="9"/>
      <c r="B2948" s="19"/>
      <c r="C2948" s="20"/>
      <c r="D2948" s="12"/>
      <c r="F2948" s="13"/>
      <c r="G2948" s="13"/>
    </row>
    <row r="2949" spans="1:7" s="2" customFormat="1" x14ac:dyDescent="0.25">
      <c r="A2949" s="9"/>
      <c r="B2949" s="19"/>
      <c r="C2949" s="20"/>
      <c r="D2949" s="12"/>
      <c r="F2949" s="13"/>
      <c r="G2949" s="13"/>
    </row>
    <row r="2950" spans="1:7" s="2" customFormat="1" x14ac:dyDescent="0.25">
      <c r="A2950" s="9"/>
      <c r="B2950" s="19"/>
      <c r="C2950" s="20"/>
      <c r="D2950" s="12"/>
      <c r="F2950" s="13"/>
      <c r="G2950" s="13"/>
    </row>
    <row r="2951" spans="1:7" s="2" customFormat="1" x14ac:dyDescent="0.25">
      <c r="A2951" s="9"/>
      <c r="B2951" s="19"/>
      <c r="C2951" s="20"/>
      <c r="D2951" s="12"/>
      <c r="F2951" s="13"/>
      <c r="G2951" s="13"/>
    </row>
    <row r="2952" spans="1:7" s="2" customFormat="1" x14ac:dyDescent="0.25">
      <c r="A2952" s="9"/>
      <c r="B2952" s="19"/>
      <c r="C2952" s="20"/>
      <c r="D2952" s="12"/>
      <c r="F2952" s="13"/>
      <c r="G2952" s="13"/>
    </row>
    <row r="2953" spans="1:7" s="2" customFormat="1" x14ac:dyDescent="0.25">
      <c r="A2953" s="9"/>
      <c r="B2953" s="19"/>
      <c r="C2953" s="20"/>
      <c r="D2953" s="12"/>
      <c r="F2953" s="13"/>
      <c r="G2953" s="13"/>
    </row>
    <row r="2954" spans="1:7" s="2" customFormat="1" x14ac:dyDescent="0.25">
      <c r="A2954" s="9"/>
      <c r="B2954" s="19"/>
      <c r="C2954" s="20"/>
      <c r="D2954" s="12"/>
      <c r="F2954" s="13"/>
      <c r="G2954" s="13"/>
    </row>
    <row r="2955" spans="1:7" s="2" customFormat="1" x14ac:dyDescent="0.25">
      <c r="A2955" s="9"/>
      <c r="B2955" s="19"/>
      <c r="C2955" s="20"/>
      <c r="D2955" s="12"/>
      <c r="F2955" s="13"/>
      <c r="G2955" s="13"/>
    </row>
    <row r="2956" spans="1:7" s="2" customFormat="1" x14ac:dyDescent="0.25">
      <c r="A2956" s="9"/>
      <c r="B2956" s="19"/>
      <c r="C2956" s="20"/>
      <c r="D2956" s="12"/>
      <c r="F2956" s="13"/>
      <c r="G2956" s="13"/>
    </row>
    <row r="2957" spans="1:7" s="2" customFormat="1" x14ac:dyDescent="0.25">
      <c r="A2957" s="9"/>
      <c r="B2957" s="19"/>
      <c r="C2957" s="20"/>
      <c r="D2957" s="12"/>
      <c r="F2957" s="13"/>
      <c r="G2957" s="13"/>
    </row>
    <row r="2958" spans="1:7" s="2" customFormat="1" x14ac:dyDescent="0.25">
      <c r="A2958" s="9"/>
      <c r="B2958" s="19"/>
      <c r="C2958" s="20"/>
      <c r="D2958" s="12"/>
      <c r="F2958" s="13"/>
      <c r="G2958" s="13"/>
    </row>
    <row r="2959" spans="1:7" s="2" customFormat="1" x14ac:dyDescent="0.25">
      <c r="A2959" s="9"/>
      <c r="B2959" s="19"/>
      <c r="C2959" s="20"/>
      <c r="D2959" s="12"/>
      <c r="F2959" s="13"/>
      <c r="G2959" s="13"/>
    </row>
    <row r="2960" spans="1:7" s="2" customFormat="1" x14ac:dyDescent="0.25">
      <c r="A2960" s="9"/>
      <c r="B2960" s="19"/>
      <c r="C2960" s="20"/>
      <c r="D2960" s="12"/>
      <c r="F2960" s="13"/>
      <c r="G2960" s="13"/>
    </row>
    <row r="2961" spans="1:7" s="2" customFormat="1" x14ac:dyDescent="0.25">
      <c r="A2961" s="9"/>
      <c r="B2961" s="19"/>
      <c r="C2961" s="20"/>
      <c r="D2961" s="12"/>
      <c r="F2961" s="13"/>
      <c r="G2961" s="13"/>
    </row>
    <row r="2962" spans="1:7" s="2" customFormat="1" x14ac:dyDescent="0.25">
      <c r="A2962" s="9"/>
      <c r="B2962" s="19"/>
      <c r="C2962" s="20"/>
      <c r="D2962" s="12"/>
      <c r="F2962" s="13"/>
      <c r="G2962" s="13"/>
    </row>
    <row r="2963" spans="1:7" s="2" customFormat="1" x14ac:dyDescent="0.25">
      <c r="A2963" s="9"/>
      <c r="B2963" s="19"/>
      <c r="C2963" s="20"/>
      <c r="D2963" s="12"/>
      <c r="F2963" s="13"/>
      <c r="G2963" s="13"/>
    </row>
    <row r="2964" spans="1:7" s="2" customFormat="1" x14ac:dyDescent="0.25">
      <c r="A2964" s="9"/>
      <c r="B2964" s="19"/>
      <c r="C2964" s="20"/>
      <c r="D2964" s="12"/>
      <c r="F2964" s="13"/>
      <c r="G2964" s="13"/>
    </row>
    <row r="2965" spans="1:7" s="2" customFormat="1" x14ac:dyDescent="0.25">
      <c r="A2965" s="9"/>
      <c r="B2965" s="19"/>
      <c r="C2965" s="20"/>
      <c r="D2965" s="12"/>
      <c r="F2965" s="13"/>
      <c r="G2965" s="13"/>
    </row>
    <row r="2966" spans="1:7" s="2" customFormat="1" x14ac:dyDescent="0.25">
      <c r="A2966" s="9"/>
      <c r="B2966" s="19"/>
      <c r="C2966" s="20"/>
      <c r="D2966" s="12"/>
      <c r="F2966" s="13"/>
      <c r="G2966" s="13"/>
    </row>
    <row r="2967" spans="1:7" s="2" customFormat="1" x14ac:dyDescent="0.25">
      <c r="A2967" s="9"/>
      <c r="B2967" s="19"/>
      <c r="C2967" s="20"/>
      <c r="D2967" s="12"/>
      <c r="F2967" s="13"/>
      <c r="G2967" s="13"/>
    </row>
    <row r="2968" spans="1:7" s="2" customFormat="1" x14ac:dyDescent="0.25">
      <c r="A2968" s="9"/>
      <c r="B2968" s="19"/>
      <c r="C2968" s="20"/>
      <c r="D2968" s="12"/>
      <c r="F2968" s="13"/>
      <c r="G2968" s="13"/>
    </row>
    <row r="2969" spans="1:7" s="2" customFormat="1" x14ac:dyDescent="0.25">
      <c r="A2969" s="9"/>
      <c r="B2969" s="19"/>
      <c r="C2969" s="20"/>
      <c r="D2969" s="12"/>
      <c r="F2969" s="13"/>
      <c r="G2969" s="13"/>
    </row>
    <row r="2970" spans="1:7" s="2" customFormat="1" x14ac:dyDescent="0.25">
      <c r="A2970" s="9"/>
      <c r="B2970" s="19"/>
      <c r="C2970" s="20"/>
      <c r="D2970" s="12"/>
      <c r="F2970" s="13"/>
      <c r="G2970" s="13"/>
    </row>
    <row r="2971" spans="1:7" s="2" customFormat="1" x14ac:dyDescent="0.25">
      <c r="A2971" s="9"/>
      <c r="B2971" s="19"/>
      <c r="C2971" s="20"/>
      <c r="D2971" s="12"/>
      <c r="F2971" s="13"/>
      <c r="G2971" s="13"/>
    </row>
    <row r="2972" spans="1:7" s="2" customFormat="1" x14ac:dyDescent="0.25">
      <c r="A2972" s="9"/>
      <c r="B2972" s="19"/>
      <c r="C2972" s="20"/>
      <c r="D2972" s="12"/>
      <c r="F2972" s="13"/>
      <c r="G2972" s="13"/>
    </row>
    <row r="2973" spans="1:7" s="2" customFormat="1" x14ac:dyDescent="0.25">
      <c r="A2973" s="9"/>
      <c r="B2973" s="19"/>
      <c r="C2973" s="20"/>
      <c r="D2973" s="12"/>
      <c r="F2973" s="13"/>
      <c r="G2973" s="13"/>
    </row>
    <row r="2974" spans="1:7" s="2" customFormat="1" x14ac:dyDescent="0.25">
      <c r="A2974" s="9"/>
      <c r="B2974" s="19"/>
      <c r="C2974" s="20"/>
      <c r="D2974" s="12"/>
      <c r="F2974" s="13"/>
      <c r="G2974" s="13"/>
    </row>
    <row r="2975" spans="1:7" s="2" customFormat="1" x14ac:dyDescent="0.25">
      <c r="A2975" s="9"/>
      <c r="B2975" s="19"/>
      <c r="C2975" s="20"/>
      <c r="D2975" s="12"/>
      <c r="F2975" s="13"/>
      <c r="G2975" s="13"/>
    </row>
    <row r="2976" spans="1:7" s="2" customFormat="1" x14ac:dyDescent="0.25">
      <c r="A2976" s="9"/>
      <c r="B2976" s="19"/>
      <c r="C2976" s="20"/>
      <c r="D2976" s="12"/>
      <c r="F2976" s="13"/>
      <c r="G2976" s="13"/>
    </row>
    <row r="2977" spans="1:7" s="2" customFormat="1" x14ac:dyDescent="0.25">
      <c r="A2977" s="9"/>
      <c r="B2977" s="19"/>
      <c r="C2977" s="20"/>
      <c r="D2977" s="12"/>
      <c r="F2977" s="13"/>
      <c r="G2977" s="13"/>
    </row>
    <row r="2978" spans="1:7" s="2" customFormat="1" x14ac:dyDescent="0.25">
      <c r="A2978" s="9"/>
      <c r="B2978" s="19"/>
      <c r="C2978" s="20"/>
      <c r="D2978" s="12"/>
      <c r="F2978" s="13"/>
      <c r="G2978" s="13"/>
    </row>
    <row r="2979" spans="1:7" s="2" customFormat="1" x14ac:dyDescent="0.25">
      <c r="A2979" s="9"/>
      <c r="B2979" s="19"/>
      <c r="C2979" s="20"/>
      <c r="D2979" s="12"/>
      <c r="F2979" s="13"/>
      <c r="G2979" s="13"/>
    </row>
    <row r="2980" spans="1:7" s="2" customFormat="1" x14ac:dyDescent="0.25">
      <c r="A2980" s="9"/>
      <c r="B2980" s="19"/>
      <c r="C2980" s="20"/>
      <c r="D2980" s="12"/>
      <c r="F2980" s="13"/>
      <c r="G2980" s="13"/>
    </row>
    <row r="2981" spans="1:7" s="2" customFormat="1" x14ac:dyDescent="0.25">
      <c r="A2981" s="9"/>
      <c r="B2981" s="19"/>
      <c r="C2981" s="20"/>
      <c r="D2981" s="12"/>
      <c r="F2981" s="13"/>
      <c r="G2981" s="13"/>
    </row>
    <row r="2982" spans="1:7" s="2" customFormat="1" x14ac:dyDescent="0.25">
      <c r="A2982" s="9"/>
      <c r="B2982" s="19"/>
      <c r="C2982" s="20"/>
      <c r="D2982" s="12"/>
      <c r="F2982" s="13"/>
      <c r="G2982" s="13"/>
    </row>
    <row r="2983" spans="1:7" s="2" customFormat="1" x14ac:dyDescent="0.25">
      <c r="A2983" s="9"/>
      <c r="B2983" s="19"/>
      <c r="C2983" s="20"/>
      <c r="D2983" s="12"/>
      <c r="F2983" s="13"/>
      <c r="G2983" s="13"/>
    </row>
    <row r="2984" spans="1:7" s="2" customFormat="1" x14ac:dyDescent="0.25">
      <c r="A2984" s="9"/>
      <c r="B2984" s="19"/>
      <c r="C2984" s="20"/>
      <c r="D2984" s="12"/>
      <c r="F2984" s="13"/>
      <c r="G2984" s="13"/>
    </row>
    <row r="2985" spans="1:7" s="2" customFormat="1" x14ac:dyDescent="0.25">
      <c r="A2985" s="9"/>
      <c r="B2985" s="19"/>
      <c r="C2985" s="20"/>
      <c r="D2985" s="12"/>
      <c r="F2985" s="13"/>
      <c r="G2985" s="13"/>
    </row>
    <row r="2986" spans="1:7" s="2" customFormat="1" x14ac:dyDescent="0.25">
      <c r="A2986" s="9"/>
      <c r="B2986" s="19"/>
      <c r="C2986" s="20"/>
      <c r="D2986" s="12"/>
      <c r="F2986" s="13"/>
      <c r="G2986" s="13"/>
    </row>
    <row r="2987" spans="1:7" s="2" customFormat="1" x14ac:dyDescent="0.25">
      <c r="A2987" s="9"/>
      <c r="B2987" s="19"/>
      <c r="C2987" s="20"/>
      <c r="D2987" s="12"/>
      <c r="F2987" s="13"/>
      <c r="G2987" s="13"/>
    </row>
    <row r="2988" spans="1:7" s="2" customFormat="1" x14ac:dyDescent="0.25">
      <c r="A2988" s="9"/>
      <c r="B2988" s="19"/>
      <c r="C2988" s="20"/>
      <c r="D2988" s="12"/>
      <c r="F2988" s="13"/>
      <c r="G2988" s="13"/>
    </row>
    <row r="2989" spans="1:7" s="2" customFormat="1" x14ac:dyDescent="0.25">
      <c r="A2989" s="9"/>
      <c r="B2989" s="19"/>
      <c r="C2989" s="20"/>
      <c r="D2989" s="12"/>
      <c r="F2989" s="13"/>
      <c r="G2989" s="13"/>
    </row>
    <row r="2990" spans="1:7" s="2" customFormat="1" x14ac:dyDescent="0.25">
      <c r="A2990" s="9"/>
      <c r="B2990" s="19"/>
      <c r="C2990" s="20"/>
      <c r="D2990" s="12"/>
      <c r="F2990" s="13"/>
      <c r="G2990" s="13"/>
    </row>
    <row r="2991" spans="1:7" s="2" customFormat="1" x14ac:dyDescent="0.25">
      <c r="A2991" s="9"/>
      <c r="B2991" s="19"/>
      <c r="C2991" s="20"/>
      <c r="D2991" s="12"/>
      <c r="F2991" s="13"/>
      <c r="G2991" s="13"/>
    </row>
    <row r="2992" spans="1:7" s="2" customFormat="1" x14ac:dyDescent="0.25">
      <c r="A2992" s="9"/>
      <c r="B2992" s="19"/>
      <c r="C2992" s="20"/>
      <c r="D2992" s="12"/>
      <c r="F2992" s="13"/>
      <c r="G2992" s="13"/>
    </row>
    <row r="2993" spans="1:7" s="2" customFormat="1" x14ac:dyDescent="0.25">
      <c r="A2993" s="9"/>
      <c r="B2993" s="19"/>
      <c r="C2993" s="20"/>
      <c r="D2993" s="12"/>
      <c r="F2993" s="13"/>
      <c r="G2993" s="13"/>
    </row>
    <row r="2994" spans="1:7" s="2" customFormat="1" x14ac:dyDescent="0.25">
      <c r="A2994" s="9"/>
      <c r="B2994" s="19"/>
      <c r="C2994" s="20"/>
      <c r="D2994" s="12"/>
      <c r="F2994" s="13"/>
      <c r="G2994" s="13"/>
    </row>
    <row r="2995" spans="1:7" s="2" customFormat="1" x14ac:dyDescent="0.25">
      <c r="A2995" s="9"/>
      <c r="B2995" s="19"/>
      <c r="C2995" s="20"/>
      <c r="D2995" s="12"/>
      <c r="F2995" s="13"/>
      <c r="G2995" s="13"/>
    </row>
    <row r="2996" spans="1:7" s="2" customFormat="1" x14ac:dyDescent="0.25">
      <c r="A2996" s="9"/>
      <c r="B2996" s="19"/>
      <c r="C2996" s="20"/>
      <c r="D2996" s="12"/>
      <c r="F2996" s="13"/>
      <c r="G2996" s="13"/>
    </row>
    <row r="2997" spans="1:7" s="2" customFormat="1" x14ac:dyDescent="0.25">
      <c r="A2997" s="9"/>
      <c r="B2997" s="19"/>
      <c r="C2997" s="20"/>
      <c r="D2997" s="12"/>
      <c r="F2997" s="13"/>
      <c r="G2997" s="13"/>
    </row>
    <row r="2998" spans="1:7" s="2" customFormat="1" x14ac:dyDescent="0.25">
      <c r="A2998" s="9"/>
      <c r="B2998" s="19"/>
      <c r="C2998" s="20"/>
      <c r="D2998" s="12"/>
      <c r="F2998" s="13"/>
      <c r="G2998" s="13"/>
    </row>
    <row r="2999" spans="1:7" s="2" customFormat="1" x14ac:dyDescent="0.25">
      <c r="A2999" s="9"/>
      <c r="B2999" s="19"/>
      <c r="C2999" s="20"/>
      <c r="D2999" s="12"/>
      <c r="F2999" s="13"/>
      <c r="G2999" s="13"/>
    </row>
    <row r="3000" spans="1:7" s="2" customFormat="1" x14ac:dyDescent="0.25">
      <c r="A3000" s="9"/>
      <c r="B3000" s="19"/>
      <c r="C3000" s="20"/>
      <c r="D3000" s="12"/>
      <c r="F3000" s="13"/>
      <c r="G3000" s="13"/>
    </row>
    <row r="3001" spans="1:7" s="2" customFormat="1" x14ac:dyDescent="0.25">
      <c r="A3001" s="9"/>
      <c r="B3001" s="19"/>
      <c r="C3001" s="20"/>
      <c r="D3001" s="12"/>
      <c r="F3001" s="13"/>
      <c r="G3001" s="13"/>
    </row>
    <row r="3002" spans="1:7" s="2" customFormat="1" x14ac:dyDescent="0.25">
      <c r="A3002" s="9"/>
      <c r="B3002" s="19"/>
      <c r="C3002" s="20"/>
      <c r="D3002" s="12"/>
      <c r="F3002" s="13"/>
      <c r="G3002" s="13"/>
    </row>
    <row r="3003" spans="1:7" s="2" customFormat="1" x14ac:dyDescent="0.25">
      <c r="A3003" s="9"/>
      <c r="B3003" s="19"/>
      <c r="C3003" s="20"/>
      <c r="D3003" s="12"/>
      <c r="F3003" s="13"/>
      <c r="G3003" s="13"/>
    </row>
    <row r="3004" spans="1:7" s="2" customFormat="1" x14ac:dyDescent="0.25">
      <c r="A3004" s="9"/>
      <c r="B3004" s="19"/>
      <c r="C3004" s="20"/>
      <c r="D3004" s="12"/>
      <c r="F3004" s="13"/>
      <c r="G3004" s="13"/>
    </row>
    <row r="3005" spans="1:7" s="2" customFormat="1" x14ac:dyDescent="0.25">
      <c r="A3005" s="9"/>
      <c r="B3005" s="19"/>
      <c r="C3005" s="20"/>
      <c r="D3005" s="12"/>
      <c r="F3005" s="13"/>
      <c r="G3005" s="13"/>
    </row>
    <row r="3006" spans="1:7" s="2" customFormat="1" x14ac:dyDescent="0.25">
      <c r="A3006" s="9"/>
      <c r="B3006" s="19"/>
      <c r="C3006" s="20"/>
      <c r="D3006" s="12"/>
      <c r="F3006" s="13"/>
      <c r="G3006" s="13"/>
    </row>
    <row r="3007" spans="1:7" s="2" customFormat="1" x14ac:dyDescent="0.25">
      <c r="A3007" s="9"/>
      <c r="B3007" s="19"/>
      <c r="C3007" s="20"/>
      <c r="D3007" s="12"/>
      <c r="F3007" s="13"/>
      <c r="G3007" s="13"/>
    </row>
    <row r="3008" spans="1:7" s="2" customFormat="1" x14ac:dyDescent="0.25">
      <c r="A3008" s="9"/>
      <c r="B3008" s="19"/>
      <c r="C3008" s="20"/>
      <c r="D3008" s="12"/>
      <c r="F3008" s="13"/>
      <c r="G3008" s="13"/>
    </row>
    <row r="3009" spans="1:7" s="2" customFormat="1" x14ac:dyDescent="0.25">
      <c r="A3009" s="9"/>
      <c r="B3009" s="19"/>
      <c r="C3009" s="20"/>
      <c r="D3009" s="12"/>
      <c r="F3009" s="13"/>
      <c r="G3009" s="13"/>
    </row>
    <row r="3010" spans="1:7" s="2" customFormat="1" x14ac:dyDescent="0.25">
      <c r="A3010" s="9"/>
      <c r="B3010" s="19"/>
      <c r="C3010" s="20"/>
      <c r="D3010" s="12"/>
      <c r="F3010" s="13"/>
      <c r="G3010" s="13"/>
    </row>
    <row r="3011" spans="1:7" s="2" customFormat="1" x14ac:dyDescent="0.25">
      <c r="A3011" s="9"/>
      <c r="B3011" s="19"/>
      <c r="C3011" s="20"/>
      <c r="D3011" s="12"/>
      <c r="F3011" s="13"/>
      <c r="G3011" s="13"/>
    </row>
    <row r="3012" spans="1:7" s="2" customFormat="1" x14ac:dyDescent="0.25">
      <c r="A3012" s="9"/>
      <c r="B3012" s="19"/>
      <c r="C3012" s="20"/>
      <c r="D3012" s="12"/>
      <c r="F3012" s="13"/>
      <c r="G3012" s="13"/>
    </row>
    <row r="3013" spans="1:7" s="2" customFormat="1" x14ac:dyDescent="0.25">
      <c r="A3013" s="9"/>
      <c r="B3013" s="19"/>
      <c r="C3013" s="20"/>
      <c r="D3013" s="12"/>
      <c r="F3013" s="13"/>
      <c r="G3013" s="13"/>
    </row>
    <row r="3014" spans="1:7" s="2" customFormat="1" x14ac:dyDescent="0.25">
      <c r="A3014" s="9"/>
      <c r="B3014" s="19"/>
      <c r="C3014" s="20"/>
      <c r="D3014" s="12"/>
      <c r="F3014" s="13"/>
      <c r="G3014" s="13"/>
    </row>
    <row r="3015" spans="1:7" s="2" customFormat="1" x14ac:dyDescent="0.25">
      <c r="A3015" s="9"/>
      <c r="B3015" s="19"/>
      <c r="C3015" s="20"/>
      <c r="D3015" s="12"/>
      <c r="F3015" s="13"/>
      <c r="G3015" s="13"/>
    </row>
    <row r="3016" spans="1:7" s="2" customFormat="1" x14ac:dyDescent="0.25">
      <c r="A3016" s="9"/>
      <c r="B3016" s="19"/>
      <c r="C3016" s="20"/>
      <c r="D3016" s="12"/>
      <c r="F3016" s="13"/>
      <c r="G3016" s="13"/>
    </row>
    <row r="3017" spans="1:7" s="2" customFormat="1" x14ac:dyDescent="0.25">
      <c r="A3017" s="9"/>
      <c r="B3017" s="19"/>
      <c r="C3017" s="20"/>
      <c r="D3017" s="12"/>
      <c r="F3017" s="13"/>
      <c r="G3017" s="13"/>
    </row>
    <row r="3018" spans="1:7" s="2" customFormat="1" x14ac:dyDescent="0.25">
      <c r="A3018" s="9"/>
      <c r="B3018" s="19"/>
      <c r="C3018" s="20"/>
      <c r="D3018" s="12"/>
      <c r="F3018" s="13"/>
      <c r="G3018" s="13"/>
    </row>
    <row r="3019" spans="1:7" s="2" customFormat="1" x14ac:dyDescent="0.25">
      <c r="A3019" s="9"/>
      <c r="B3019" s="19"/>
      <c r="C3019" s="20"/>
      <c r="D3019" s="12"/>
      <c r="F3019" s="13"/>
      <c r="G3019" s="13"/>
    </row>
    <row r="3020" spans="1:7" s="2" customFormat="1" x14ac:dyDescent="0.25">
      <c r="A3020" s="9"/>
      <c r="B3020" s="19"/>
      <c r="C3020" s="20"/>
      <c r="D3020" s="12"/>
      <c r="F3020" s="13"/>
      <c r="G3020" s="13"/>
    </row>
    <row r="3021" spans="1:7" s="2" customFormat="1" x14ac:dyDescent="0.25">
      <c r="A3021" s="9"/>
      <c r="B3021" s="19"/>
      <c r="C3021" s="20"/>
      <c r="D3021" s="12"/>
      <c r="F3021" s="13"/>
      <c r="G3021" s="13"/>
    </row>
    <row r="3022" spans="1:7" s="2" customFormat="1" x14ac:dyDescent="0.25">
      <c r="A3022" s="9"/>
      <c r="B3022" s="19"/>
      <c r="C3022" s="20"/>
      <c r="D3022" s="12"/>
      <c r="F3022" s="13"/>
      <c r="G3022" s="13"/>
    </row>
    <row r="3023" spans="1:7" s="2" customFormat="1" x14ac:dyDescent="0.25">
      <c r="A3023" s="9"/>
      <c r="B3023" s="19"/>
      <c r="C3023" s="20"/>
      <c r="D3023" s="12"/>
      <c r="F3023" s="13"/>
      <c r="G3023" s="13"/>
    </row>
    <row r="3024" spans="1:7" s="2" customFormat="1" x14ac:dyDescent="0.25">
      <c r="A3024" s="9"/>
      <c r="B3024" s="19"/>
      <c r="C3024" s="20"/>
      <c r="D3024" s="12"/>
      <c r="F3024" s="13"/>
      <c r="G3024" s="13"/>
    </row>
    <row r="3025" spans="1:7" s="2" customFormat="1" x14ac:dyDescent="0.25">
      <c r="A3025" s="9"/>
      <c r="B3025" s="19"/>
      <c r="C3025" s="20"/>
      <c r="D3025" s="12"/>
      <c r="F3025" s="13"/>
      <c r="G3025" s="13"/>
    </row>
    <row r="3026" spans="1:7" s="2" customFormat="1" x14ac:dyDescent="0.25">
      <c r="A3026" s="9"/>
      <c r="B3026" s="19"/>
      <c r="C3026" s="20"/>
      <c r="D3026" s="12"/>
      <c r="F3026" s="13"/>
      <c r="G3026" s="13"/>
    </row>
    <row r="3027" spans="1:7" s="2" customFormat="1" x14ac:dyDescent="0.25">
      <c r="A3027" s="9"/>
      <c r="B3027" s="19"/>
      <c r="C3027" s="20"/>
      <c r="D3027" s="12"/>
      <c r="F3027" s="13"/>
      <c r="G3027" s="13"/>
    </row>
    <row r="3028" spans="1:7" s="2" customFormat="1" x14ac:dyDescent="0.25">
      <c r="A3028" s="9"/>
      <c r="B3028" s="19"/>
      <c r="C3028" s="20"/>
      <c r="D3028" s="12"/>
      <c r="F3028" s="13"/>
      <c r="G3028" s="13"/>
    </row>
    <row r="3029" spans="1:7" s="2" customFormat="1" x14ac:dyDescent="0.25">
      <c r="A3029" s="9"/>
      <c r="B3029" s="19"/>
      <c r="C3029" s="20"/>
      <c r="D3029" s="12"/>
      <c r="F3029" s="13"/>
      <c r="G3029" s="13"/>
    </row>
    <row r="3030" spans="1:7" s="2" customFormat="1" x14ac:dyDescent="0.25">
      <c r="A3030" s="9"/>
      <c r="B3030" s="19"/>
      <c r="C3030" s="20"/>
      <c r="D3030" s="12"/>
      <c r="F3030" s="13"/>
      <c r="G3030" s="13"/>
    </row>
    <row r="3031" spans="1:7" s="2" customFormat="1" x14ac:dyDescent="0.25">
      <c r="A3031" s="9"/>
      <c r="B3031" s="19"/>
      <c r="C3031" s="20"/>
      <c r="D3031" s="12"/>
      <c r="F3031" s="13"/>
      <c r="G3031" s="13"/>
    </row>
    <row r="3032" spans="1:7" s="2" customFormat="1" x14ac:dyDescent="0.25">
      <c r="A3032" s="9"/>
      <c r="B3032" s="19"/>
      <c r="C3032" s="20"/>
      <c r="D3032" s="12"/>
      <c r="F3032" s="13"/>
      <c r="G3032" s="13"/>
    </row>
    <row r="3033" spans="1:7" s="2" customFormat="1" x14ac:dyDescent="0.25">
      <c r="A3033" s="9"/>
      <c r="B3033" s="19"/>
      <c r="C3033" s="20"/>
      <c r="D3033" s="12"/>
      <c r="F3033" s="13"/>
      <c r="G3033" s="13"/>
    </row>
    <row r="3034" spans="1:7" s="2" customFormat="1" x14ac:dyDescent="0.25">
      <c r="A3034" s="9"/>
      <c r="B3034" s="19"/>
      <c r="C3034" s="20"/>
      <c r="D3034" s="12"/>
      <c r="F3034" s="13"/>
      <c r="G3034" s="13"/>
    </row>
    <row r="3035" spans="1:7" s="2" customFormat="1" x14ac:dyDescent="0.25">
      <c r="A3035" s="9"/>
      <c r="B3035" s="19"/>
      <c r="C3035" s="20"/>
      <c r="D3035" s="12"/>
      <c r="F3035" s="13"/>
      <c r="G3035" s="13"/>
    </row>
    <row r="3036" spans="1:7" s="2" customFormat="1" x14ac:dyDescent="0.25">
      <c r="A3036" s="9"/>
      <c r="B3036" s="19"/>
      <c r="C3036" s="20"/>
      <c r="D3036" s="12"/>
      <c r="F3036" s="13"/>
      <c r="G3036" s="13"/>
    </row>
    <row r="3037" spans="1:7" s="2" customFormat="1" x14ac:dyDescent="0.25">
      <c r="A3037" s="9"/>
      <c r="B3037" s="19"/>
      <c r="C3037" s="20"/>
      <c r="D3037" s="12"/>
      <c r="F3037" s="13"/>
      <c r="G3037" s="13"/>
    </row>
    <row r="3038" spans="1:7" s="2" customFormat="1" x14ac:dyDescent="0.25">
      <c r="A3038" s="9"/>
      <c r="B3038" s="19"/>
      <c r="C3038" s="20"/>
      <c r="D3038" s="12"/>
      <c r="F3038" s="13"/>
      <c r="G3038" s="13"/>
    </row>
    <row r="3039" spans="1:7" s="2" customFormat="1" x14ac:dyDescent="0.25">
      <c r="A3039" s="9"/>
      <c r="B3039" s="19"/>
      <c r="C3039" s="20"/>
      <c r="D3039" s="12"/>
      <c r="F3039" s="13"/>
      <c r="G3039" s="13"/>
    </row>
    <row r="3040" spans="1:7" s="2" customFormat="1" x14ac:dyDescent="0.25">
      <c r="A3040" s="9"/>
      <c r="B3040" s="19"/>
      <c r="C3040" s="20"/>
      <c r="D3040" s="12"/>
      <c r="F3040" s="13"/>
      <c r="G3040" s="13"/>
    </row>
    <row r="3041" spans="1:7" s="2" customFormat="1" x14ac:dyDescent="0.25">
      <c r="A3041" s="9"/>
      <c r="B3041" s="19"/>
      <c r="C3041" s="20"/>
      <c r="D3041" s="12"/>
      <c r="F3041" s="13"/>
      <c r="G3041" s="13"/>
    </row>
    <row r="3042" spans="1:7" s="2" customFormat="1" x14ac:dyDescent="0.25">
      <c r="A3042" s="9"/>
      <c r="B3042" s="19"/>
      <c r="C3042" s="20"/>
      <c r="D3042" s="12"/>
      <c r="F3042" s="13"/>
      <c r="G3042" s="13"/>
    </row>
    <row r="3043" spans="1:7" s="2" customFormat="1" x14ac:dyDescent="0.25">
      <c r="A3043" s="9"/>
      <c r="B3043" s="19"/>
      <c r="C3043" s="20"/>
      <c r="D3043" s="12"/>
      <c r="F3043" s="13"/>
      <c r="G3043" s="13"/>
    </row>
    <row r="3044" spans="1:7" s="2" customFormat="1" x14ac:dyDescent="0.25">
      <c r="A3044" s="9"/>
      <c r="B3044" s="19"/>
      <c r="C3044" s="20"/>
      <c r="D3044" s="12"/>
      <c r="F3044" s="13"/>
      <c r="G3044" s="13"/>
    </row>
    <row r="3045" spans="1:7" s="2" customFormat="1" x14ac:dyDescent="0.25">
      <c r="A3045" s="9"/>
      <c r="B3045" s="19"/>
      <c r="C3045" s="20"/>
      <c r="D3045" s="12"/>
      <c r="F3045" s="13"/>
      <c r="G3045" s="13"/>
    </row>
    <row r="3046" spans="1:7" s="2" customFormat="1" x14ac:dyDescent="0.25">
      <c r="A3046" s="9"/>
      <c r="B3046" s="19"/>
      <c r="C3046" s="20"/>
      <c r="D3046" s="12"/>
      <c r="F3046" s="13"/>
      <c r="G3046" s="13"/>
    </row>
    <row r="3047" spans="1:7" s="2" customFormat="1" x14ac:dyDescent="0.25">
      <c r="A3047" s="9"/>
      <c r="B3047" s="19"/>
      <c r="C3047" s="20"/>
      <c r="D3047" s="12"/>
      <c r="F3047" s="13"/>
      <c r="G3047" s="13"/>
    </row>
    <row r="3048" spans="1:7" s="2" customFormat="1" x14ac:dyDescent="0.25">
      <c r="A3048" s="9"/>
      <c r="B3048" s="19"/>
      <c r="C3048" s="20"/>
      <c r="D3048" s="12"/>
      <c r="F3048" s="13"/>
      <c r="G3048" s="13"/>
    </row>
    <row r="3049" spans="1:7" s="2" customFormat="1" x14ac:dyDescent="0.25">
      <c r="A3049" s="9"/>
      <c r="B3049" s="19"/>
      <c r="C3049" s="20"/>
      <c r="D3049" s="12"/>
      <c r="F3049" s="13"/>
      <c r="G3049" s="13"/>
    </row>
    <row r="3050" spans="1:7" s="2" customFormat="1" x14ac:dyDescent="0.25">
      <c r="A3050" s="9"/>
      <c r="B3050" s="19"/>
      <c r="C3050" s="20"/>
      <c r="D3050" s="12"/>
      <c r="F3050" s="13"/>
      <c r="G3050" s="13"/>
    </row>
    <row r="3051" spans="1:7" s="2" customFormat="1" x14ac:dyDescent="0.25">
      <c r="A3051" s="9"/>
      <c r="B3051" s="19"/>
      <c r="C3051" s="20"/>
      <c r="D3051" s="12"/>
      <c r="F3051" s="13"/>
      <c r="G3051" s="13"/>
    </row>
    <row r="3052" spans="1:7" s="2" customFormat="1" x14ac:dyDescent="0.25">
      <c r="A3052" s="9"/>
      <c r="B3052" s="19"/>
      <c r="C3052" s="20"/>
      <c r="D3052" s="12"/>
      <c r="F3052" s="13"/>
      <c r="G3052" s="13"/>
    </row>
    <row r="3053" spans="1:7" s="2" customFormat="1" x14ac:dyDescent="0.25">
      <c r="A3053" s="9"/>
      <c r="B3053" s="19"/>
      <c r="C3053" s="20"/>
      <c r="D3053" s="12"/>
      <c r="F3053" s="13"/>
      <c r="G3053" s="13"/>
    </row>
    <row r="3054" spans="1:7" s="2" customFormat="1" x14ac:dyDescent="0.25">
      <c r="A3054" s="9"/>
      <c r="B3054" s="19"/>
      <c r="C3054" s="20"/>
      <c r="D3054" s="12"/>
      <c r="F3054" s="13"/>
      <c r="G3054" s="13"/>
    </row>
    <row r="3055" spans="1:7" s="2" customFormat="1" x14ac:dyDescent="0.25">
      <c r="A3055" s="9"/>
      <c r="B3055" s="19"/>
      <c r="C3055" s="20"/>
      <c r="D3055" s="12"/>
      <c r="F3055" s="13"/>
      <c r="G3055" s="13"/>
    </row>
    <row r="3056" spans="1:7" s="2" customFormat="1" x14ac:dyDescent="0.25">
      <c r="A3056" s="9"/>
      <c r="B3056" s="19"/>
      <c r="C3056" s="20"/>
      <c r="D3056" s="12"/>
      <c r="F3056" s="13"/>
      <c r="G3056" s="13"/>
    </row>
    <row r="3057" spans="1:7" s="2" customFormat="1" x14ac:dyDescent="0.25">
      <c r="A3057" s="9"/>
      <c r="B3057" s="19"/>
      <c r="C3057" s="20"/>
      <c r="D3057" s="12"/>
      <c r="F3057" s="13"/>
      <c r="G3057" s="13"/>
    </row>
    <row r="3058" spans="1:7" s="2" customFormat="1" x14ac:dyDescent="0.25">
      <c r="A3058" s="9"/>
      <c r="B3058" s="19"/>
      <c r="C3058" s="20"/>
      <c r="D3058" s="12"/>
      <c r="F3058" s="13"/>
      <c r="G3058" s="13"/>
    </row>
    <row r="3059" spans="1:7" s="2" customFormat="1" x14ac:dyDescent="0.25">
      <c r="A3059" s="9"/>
      <c r="B3059" s="19"/>
      <c r="C3059" s="20"/>
      <c r="D3059" s="12"/>
      <c r="F3059" s="13"/>
      <c r="G3059" s="13"/>
    </row>
    <row r="3060" spans="1:7" s="2" customFormat="1" x14ac:dyDescent="0.25">
      <c r="A3060" s="9"/>
      <c r="B3060" s="19"/>
      <c r="C3060" s="20"/>
      <c r="D3060" s="12"/>
      <c r="F3060" s="13"/>
      <c r="G3060" s="13"/>
    </row>
    <row r="3061" spans="1:7" s="2" customFormat="1" x14ac:dyDescent="0.25">
      <c r="A3061" s="9"/>
      <c r="B3061" s="19"/>
      <c r="C3061" s="20"/>
      <c r="D3061" s="12"/>
      <c r="F3061" s="13"/>
      <c r="G3061" s="13"/>
    </row>
    <row r="3062" spans="1:7" s="2" customFormat="1" x14ac:dyDescent="0.25">
      <c r="A3062" s="9"/>
      <c r="B3062" s="19"/>
      <c r="C3062" s="20"/>
      <c r="D3062" s="12"/>
      <c r="F3062" s="13"/>
      <c r="G3062" s="13"/>
    </row>
    <row r="3063" spans="1:7" s="2" customFormat="1" x14ac:dyDescent="0.25">
      <c r="A3063" s="9"/>
      <c r="B3063" s="19"/>
      <c r="C3063" s="20"/>
      <c r="D3063" s="12"/>
      <c r="F3063" s="13"/>
      <c r="G3063" s="13"/>
    </row>
    <row r="3064" spans="1:7" s="2" customFormat="1" x14ac:dyDescent="0.25">
      <c r="A3064" s="9"/>
      <c r="B3064" s="19"/>
      <c r="C3064" s="20"/>
      <c r="D3064" s="12"/>
      <c r="F3064" s="13"/>
      <c r="G3064" s="13"/>
    </row>
    <row r="3065" spans="1:7" s="2" customFormat="1" x14ac:dyDescent="0.25">
      <c r="A3065" s="9"/>
      <c r="B3065" s="19"/>
      <c r="C3065" s="20"/>
      <c r="D3065" s="12"/>
      <c r="F3065" s="13"/>
      <c r="G3065" s="13"/>
    </row>
    <row r="3066" spans="1:7" s="2" customFormat="1" x14ac:dyDescent="0.25">
      <c r="A3066" s="9"/>
      <c r="B3066" s="19"/>
      <c r="C3066" s="20"/>
      <c r="D3066" s="12"/>
      <c r="F3066" s="13"/>
      <c r="G3066" s="13"/>
    </row>
    <row r="3067" spans="1:7" s="2" customFormat="1" x14ac:dyDescent="0.25">
      <c r="A3067" s="9"/>
      <c r="B3067" s="19"/>
      <c r="C3067" s="20"/>
      <c r="D3067" s="12"/>
      <c r="F3067" s="13"/>
      <c r="G3067" s="13"/>
    </row>
    <row r="3068" spans="1:7" s="2" customFormat="1" x14ac:dyDescent="0.25">
      <c r="A3068" s="9"/>
      <c r="B3068" s="19"/>
      <c r="C3068" s="20"/>
      <c r="D3068" s="12"/>
      <c r="F3068" s="13"/>
      <c r="G3068" s="13"/>
    </row>
    <row r="3069" spans="1:7" s="2" customFormat="1" x14ac:dyDescent="0.25">
      <c r="A3069" s="9"/>
      <c r="B3069" s="19"/>
      <c r="C3069" s="20"/>
      <c r="D3069" s="12"/>
      <c r="F3069" s="13"/>
      <c r="G3069" s="13"/>
    </row>
    <row r="3070" spans="1:7" s="2" customFormat="1" x14ac:dyDescent="0.25">
      <c r="A3070" s="9"/>
      <c r="B3070" s="19"/>
      <c r="C3070" s="20"/>
      <c r="D3070" s="12"/>
      <c r="F3070" s="13"/>
      <c r="G3070" s="13"/>
    </row>
    <row r="3071" spans="1:7" s="2" customFormat="1" x14ac:dyDescent="0.25">
      <c r="A3071" s="9"/>
      <c r="B3071" s="19"/>
      <c r="C3071" s="20"/>
      <c r="D3071" s="12"/>
      <c r="F3071" s="13"/>
      <c r="G3071" s="13"/>
    </row>
    <row r="3072" spans="1:7" s="2" customFormat="1" x14ac:dyDescent="0.25">
      <c r="A3072" s="9"/>
      <c r="B3072" s="19"/>
      <c r="C3072" s="20"/>
      <c r="D3072" s="12"/>
      <c r="F3072" s="13"/>
      <c r="G3072" s="13"/>
    </row>
    <row r="3073" spans="1:7" s="2" customFormat="1" x14ac:dyDescent="0.25">
      <c r="A3073" s="9"/>
      <c r="B3073" s="19"/>
      <c r="C3073" s="20"/>
      <c r="D3073" s="12"/>
      <c r="F3073" s="13"/>
      <c r="G3073" s="13"/>
    </row>
    <row r="3074" spans="1:7" s="2" customFormat="1" x14ac:dyDescent="0.25">
      <c r="A3074" s="9"/>
      <c r="B3074" s="19"/>
      <c r="C3074" s="20"/>
      <c r="D3074" s="12"/>
      <c r="F3074" s="13"/>
      <c r="G3074" s="13"/>
    </row>
    <row r="3075" spans="1:7" s="2" customFormat="1" x14ac:dyDescent="0.25">
      <c r="A3075" s="9"/>
      <c r="B3075" s="19"/>
      <c r="C3075" s="20"/>
      <c r="D3075" s="12"/>
      <c r="F3075" s="13"/>
      <c r="G3075" s="13"/>
    </row>
    <row r="3076" spans="1:7" s="2" customFormat="1" x14ac:dyDescent="0.25">
      <c r="A3076" s="9"/>
      <c r="B3076" s="19"/>
      <c r="C3076" s="20"/>
      <c r="D3076" s="12"/>
      <c r="F3076" s="13"/>
      <c r="G3076" s="13"/>
    </row>
    <row r="3077" spans="1:7" s="2" customFormat="1" x14ac:dyDescent="0.25">
      <c r="A3077" s="9"/>
      <c r="B3077" s="19"/>
      <c r="C3077" s="20"/>
      <c r="D3077" s="12"/>
      <c r="F3077" s="13"/>
      <c r="G3077" s="13"/>
    </row>
    <row r="3078" spans="1:7" s="2" customFormat="1" x14ac:dyDescent="0.25">
      <c r="A3078" s="9"/>
      <c r="B3078" s="19"/>
      <c r="C3078" s="20"/>
      <c r="D3078" s="12"/>
      <c r="F3078" s="13"/>
      <c r="G3078" s="13"/>
    </row>
    <row r="3079" spans="1:7" s="2" customFormat="1" x14ac:dyDescent="0.25">
      <c r="A3079" s="9"/>
      <c r="B3079" s="19"/>
      <c r="C3079" s="20"/>
      <c r="D3079" s="12"/>
      <c r="F3079" s="13"/>
      <c r="G3079" s="13"/>
    </row>
    <row r="3080" spans="1:7" s="2" customFormat="1" x14ac:dyDescent="0.25">
      <c r="A3080" s="9"/>
      <c r="B3080" s="19"/>
      <c r="C3080" s="20"/>
      <c r="D3080" s="12"/>
      <c r="F3080" s="13"/>
      <c r="G3080" s="13"/>
    </row>
    <row r="3081" spans="1:7" s="2" customFormat="1" x14ac:dyDescent="0.25">
      <c r="A3081" s="9"/>
      <c r="B3081" s="19"/>
      <c r="C3081" s="20"/>
      <c r="D3081" s="12"/>
      <c r="F3081" s="13"/>
      <c r="G3081" s="13"/>
    </row>
    <row r="3082" spans="1:7" s="2" customFormat="1" x14ac:dyDescent="0.25">
      <c r="A3082" s="9"/>
      <c r="B3082" s="19"/>
      <c r="C3082" s="20"/>
      <c r="D3082" s="12"/>
      <c r="F3082" s="13"/>
      <c r="G3082" s="13"/>
    </row>
    <row r="3083" spans="1:7" s="2" customFormat="1" x14ac:dyDescent="0.25">
      <c r="A3083" s="9"/>
      <c r="B3083" s="19"/>
      <c r="C3083" s="20"/>
      <c r="D3083" s="12"/>
      <c r="F3083" s="13"/>
      <c r="G3083" s="13"/>
    </row>
    <row r="3084" spans="1:7" s="2" customFormat="1" x14ac:dyDescent="0.25">
      <c r="A3084" s="9"/>
      <c r="B3084" s="19"/>
      <c r="C3084" s="20"/>
      <c r="D3084" s="12"/>
      <c r="F3084" s="13"/>
      <c r="G3084" s="13"/>
    </row>
    <row r="3085" spans="1:7" s="2" customFormat="1" x14ac:dyDescent="0.25">
      <c r="A3085" s="9"/>
      <c r="B3085" s="19"/>
      <c r="C3085" s="20"/>
      <c r="D3085" s="12"/>
      <c r="F3085" s="13"/>
      <c r="G3085" s="13"/>
    </row>
    <row r="3086" spans="1:7" s="2" customFormat="1" x14ac:dyDescent="0.25">
      <c r="A3086" s="9"/>
      <c r="B3086" s="19"/>
      <c r="C3086" s="20"/>
      <c r="D3086" s="12"/>
      <c r="F3086" s="13"/>
      <c r="G3086" s="13"/>
    </row>
    <row r="3087" spans="1:7" s="2" customFormat="1" x14ac:dyDescent="0.25">
      <c r="A3087" s="9"/>
      <c r="B3087" s="19"/>
      <c r="C3087" s="20"/>
      <c r="D3087" s="12"/>
      <c r="F3087" s="13"/>
      <c r="G3087" s="13"/>
    </row>
    <row r="3088" spans="1:7" s="2" customFormat="1" x14ac:dyDescent="0.25">
      <c r="A3088" s="9"/>
      <c r="B3088" s="19"/>
      <c r="C3088" s="20"/>
      <c r="D3088" s="12"/>
      <c r="F3088" s="13"/>
      <c r="G3088" s="13"/>
    </row>
    <row r="3089" spans="1:7" s="2" customFormat="1" x14ac:dyDescent="0.25">
      <c r="A3089" s="9"/>
      <c r="B3089" s="19"/>
      <c r="C3089" s="20"/>
      <c r="D3089" s="12"/>
      <c r="F3089" s="13"/>
      <c r="G3089" s="13"/>
    </row>
    <row r="3090" spans="1:7" s="2" customFormat="1" x14ac:dyDescent="0.25">
      <c r="A3090" s="9"/>
      <c r="B3090" s="19"/>
      <c r="C3090" s="20"/>
      <c r="D3090" s="12"/>
      <c r="F3090" s="13"/>
      <c r="G3090" s="13"/>
    </row>
    <row r="3091" spans="1:7" s="2" customFormat="1" x14ac:dyDescent="0.25">
      <c r="A3091" s="9"/>
      <c r="B3091" s="19"/>
      <c r="C3091" s="20"/>
      <c r="D3091" s="12"/>
      <c r="F3091" s="13"/>
      <c r="G3091" s="13"/>
    </row>
    <row r="3092" spans="1:7" s="2" customFormat="1" x14ac:dyDescent="0.25">
      <c r="A3092" s="9"/>
      <c r="B3092" s="19"/>
      <c r="C3092" s="20"/>
      <c r="D3092" s="12"/>
      <c r="F3092" s="13"/>
      <c r="G3092" s="13"/>
    </row>
    <row r="3093" spans="1:7" s="2" customFormat="1" x14ac:dyDescent="0.25">
      <c r="A3093" s="9"/>
      <c r="B3093" s="19"/>
      <c r="C3093" s="20"/>
      <c r="D3093" s="12"/>
      <c r="F3093" s="13"/>
      <c r="G3093" s="13"/>
    </row>
    <row r="3094" spans="1:7" s="2" customFormat="1" x14ac:dyDescent="0.25">
      <c r="A3094" s="9"/>
      <c r="B3094" s="19"/>
      <c r="C3094" s="20"/>
      <c r="D3094" s="12"/>
      <c r="F3094" s="13"/>
      <c r="G3094" s="13"/>
    </row>
    <row r="3095" spans="1:7" s="2" customFormat="1" x14ac:dyDescent="0.25">
      <c r="A3095" s="9"/>
      <c r="B3095" s="19"/>
      <c r="C3095" s="20"/>
      <c r="D3095" s="12"/>
      <c r="F3095" s="13"/>
      <c r="G3095" s="13"/>
    </row>
    <row r="3096" spans="1:7" s="2" customFormat="1" x14ac:dyDescent="0.25">
      <c r="A3096" s="9"/>
      <c r="B3096" s="19"/>
      <c r="C3096" s="20"/>
      <c r="D3096" s="12"/>
      <c r="F3096" s="13"/>
      <c r="G3096" s="13"/>
    </row>
    <row r="3097" spans="1:7" s="2" customFormat="1" x14ac:dyDescent="0.25">
      <c r="A3097" s="9"/>
      <c r="B3097" s="19"/>
      <c r="C3097" s="20"/>
      <c r="D3097" s="12"/>
      <c r="F3097" s="13"/>
      <c r="G3097" s="13"/>
    </row>
    <row r="3098" spans="1:7" s="2" customFormat="1" x14ac:dyDescent="0.25">
      <c r="A3098" s="9"/>
      <c r="B3098" s="19"/>
      <c r="C3098" s="20"/>
      <c r="D3098" s="12"/>
      <c r="F3098" s="13"/>
      <c r="G3098" s="13"/>
    </row>
    <row r="3099" spans="1:7" s="2" customFormat="1" x14ac:dyDescent="0.25">
      <c r="A3099" s="9"/>
      <c r="B3099" s="19"/>
      <c r="C3099" s="20"/>
      <c r="D3099" s="12"/>
      <c r="F3099" s="13"/>
      <c r="G3099" s="13"/>
    </row>
    <row r="3100" spans="1:7" s="2" customFormat="1" x14ac:dyDescent="0.25">
      <c r="A3100" s="9"/>
      <c r="B3100" s="19"/>
      <c r="C3100" s="20"/>
      <c r="D3100" s="12"/>
      <c r="F3100" s="13"/>
      <c r="G3100" s="13"/>
    </row>
    <row r="3101" spans="1:7" s="2" customFormat="1" x14ac:dyDescent="0.25">
      <c r="A3101" s="9"/>
      <c r="B3101" s="19"/>
      <c r="C3101" s="20"/>
      <c r="D3101" s="12"/>
      <c r="F3101" s="13"/>
      <c r="G3101" s="13"/>
    </row>
    <row r="3102" spans="1:7" s="2" customFormat="1" x14ac:dyDescent="0.25">
      <c r="A3102" s="9"/>
      <c r="B3102" s="19"/>
      <c r="C3102" s="20"/>
      <c r="D3102" s="12"/>
      <c r="F3102" s="13"/>
      <c r="G3102" s="13"/>
    </row>
    <row r="3103" spans="1:7" s="2" customFormat="1" x14ac:dyDescent="0.25">
      <c r="A3103" s="9"/>
      <c r="B3103" s="19"/>
      <c r="C3103" s="20"/>
      <c r="D3103" s="12"/>
      <c r="F3103" s="13"/>
      <c r="G3103" s="13"/>
    </row>
    <row r="3104" spans="1:7" s="2" customFormat="1" x14ac:dyDescent="0.25">
      <c r="A3104" s="9"/>
      <c r="B3104" s="19"/>
      <c r="C3104" s="20"/>
      <c r="D3104" s="12"/>
      <c r="F3104" s="13"/>
      <c r="G3104" s="13"/>
    </row>
    <row r="3105" spans="1:7" s="2" customFormat="1" x14ac:dyDescent="0.25">
      <c r="A3105" s="9"/>
      <c r="B3105" s="19"/>
      <c r="C3105" s="20"/>
      <c r="D3105" s="12"/>
      <c r="F3105" s="13"/>
      <c r="G3105" s="13"/>
    </row>
    <row r="3106" spans="1:7" s="2" customFormat="1" x14ac:dyDescent="0.25">
      <c r="A3106" s="9"/>
      <c r="B3106" s="19"/>
      <c r="C3106" s="20"/>
      <c r="D3106" s="12"/>
      <c r="F3106" s="13"/>
      <c r="G3106" s="13"/>
    </row>
    <row r="3107" spans="1:7" s="2" customFormat="1" x14ac:dyDescent="0.25">
      <c r="A3107" s="9"/>
      <c r="B3107" s="19"/>
      <c r="C3107" s="20"/>
      <c r="D3107" s="12"/>
      <c r="F3107" s="13"/>
      <c r="G3107" s="13"/>
    </row>
    <row r="3108" spans="1:7" s="2" customFormat="1" x14ac:dyDescent="0.25">
      <c r="A3108" s="9"/>
      <c r="B3108" s="19"/>
      <c r="C3108" s="20"/>
      <c r="D3108" s="12"/>
      <c r="F3108" s="13"/>
      <c r="G3108" s="13"/>
    </row>
    <row r="3109" spans="1:7" s="2" customFormat="1" x14ac:dyDescent="0.25">
      <c r="A3109" s="9"/>
      <c r="B3109" s="19"/>
      <c r="C3109" s="20"/>
      <c r="D3109" s="12"/>
      <c r="F3109" s="13"/>
      <c r="G3109" s="13"/>
    </row>
    <row r="3110" spans="1:7" s="2" customFormat="1" x14ac:dyDescent="0.25">
      <c r="A3110" s="9"/>
      <c r="B3110" s="19"/>
      <c r="C3110" s="20"/>
      <c r="D3110" s="12"/>
      <c r="F3110" s="13"/>
      <c r="G3110" s="13"/>
    </row>
    <row r="3111" spans="1:7" s="2" customFormat="1" x14ac:dyDescent="0.25">
      <c r="A3111" s="9"/>
      <c r="B3111" s="19"/>
      <c r="C3111" s="20"/>
      <c r="D3111" s="12"/>
      <c r="F3111" s="13"/>
      <c r="G3111" s="13"/>
    </row>
    <row r="3112" spans="1:7" s="2" customFormat="1" x14ac:dyDescent="0.25">
      <c r="A3112" s="9"/>
      <c r="B3112" s="19"/>
      <c r="C3112" s="20"/>
      <c r="D3112" s="12"/>
      <c r="F3112" s="13"/>
      <c r="G3112" s="13"/>
    </row>
    <row r="3113" spans="1:7" s="2" customFormat="1" x14ac:dyDescent="0.25">
      <c r="A3113" s="9"/>
      <c r="B3113" s="19"/>
      <c r="C3113" s="20"/>
      <c r="D3113" s="12"/>
      <c r="F3113" s="13"/>
      <c r="G3113" s="13"/>
    </row>
    <row r="3114" spans="1:7" s="2" customFormat="1" x14ac:dyDescent="0.25">
      <c r="A3114" s="9"/>
      <c r="B3114" s="19"/>
      <c r="C3114" s="20"/>
      <c r="D3114" s="12"/>
      <c r="F3114" s="13"/>
      <c r="G3114" s="13"/>
    </row>
    <row r="3115" spans="1:7" s="2" customFormat="1" x14ac:dyDescent="0.25">
      <c r="A3115" s="9"/>
      <c r="B3115" s="19"/>
      <c r="C3115" s="20"/>
      <c r="D3115" s="12"/>
      <c r="F3115" s="13"/>
      <c r="G3115" s="13"/>
    </row>
    <row r="3116" spans="1:7" s="2" customFormat="1" x14ac:dyDescent="0.25">
      <c r="A3116" s="9"/>
      <c r="B3116" s="19"/>
      <c r="C3116" s="20"/>
      <c r="D3116" s="12"/>
      <c r="F3116" s="13"/>
      <c r="G3116" s="13"/>
    </row>
    <row r="3117" spans="1:7" s="2" customFormat="1" x14ac:dyDescent="0.25">
      <c r="A3117" s="9"/>
      <c r="B3117" s="19"/>
      <c r="C3117" s="20"/>
      <c r="D3117" s="12"/>
      <c r="F3117" s="13"/>
      <c r="G3117" s="13"/>
    </row>
    <row r="3118" spans="1:7" s="2" customFormat="1" x14ac:dyDescent="0.25">
      <c r="A3118" s="9"/>
      <c r="B3118" s="19"/>
      <c r="C3118" s="20"/>
      <c r="D3118" s="12"/>
      <c r="F3118" s="13"/>
      <c r="G3118" s="13"/>
    </row>
    <row r="3119" spans="1:7" s="2" customFormat="1" x14ac:dyDescent="0.25">
      <c r="A3119" s="9"/>
      <c r="B3119" s="19"/>
      <c r="C3119" s="20"/>
      <c r="D3119" s="12"/>
      <c r="F3119" s="13"/>
      <c r="G3119" s="13"/>
    </row>
    <row r="3120" spans="1:7" s="2" customFormat="1" x14ac:dyDescent="0.25">
      <c r="A3120" s="9"/>
      <c r="B3120" s="19"/>
      <c r="C3120" s="20"/>
      <c r="D3120" s="12"/>
      <c r="F3120" s="13"/>
      <c r="G3120" s="13"/>
    </row>
    <row r="3121" spans="1:7" s="2" customFormat="1" x14ac:dyDescent="0.25">
      <c r="A3121" s="9"/>
      <c r="B3121" s="19"/>
      <c r="C3121" s="20"/>
      <c r="D3121" s="12"/>
      <c r="F3121" s="13"/>
      <c r="G3121" s="13"/>
    </row>
    <row r="3122" spans="1:7" s="2" customFormat="1" x14ac:dyDescent="0.25">
      <c r="A3122" s="9"/>
      <c r="B3122" s="19"/>
      <c r="C3122" s="20"/>
      <c r="D3122" s="12"/>
      <c r="F3122" s="13"/>
      <c r="G3122" s="13"/>
    </row>
    <row r="3123" spans="1:7" s="2" customFormat="1" x14ac:dyDescent="0.25">
      <c r="A3123" s="9"/>
      <c r="B3123" s="19"/>
      <c r="C3123" s="20"/>
      <c r="D3123" s="12"/>
      <c r="F3123" s="13"/>
      <c r="G3123" s="13"/>
    </row>
    <row r="3124" spans="1:7" s="2" customFormat="1" x14ac:dyDescent="0.25">
      <c r="A3124" s="9"/>
      <c r="B3124" s="19"/>
      <c r="C3124" s="20"/>
      <c r="D3124" s="12"/>
      <c r="F3124" s="13"/>
      <c r="G3124" s="13"/>
    </row>
    <row r="3125" spans="1:7" s="2" customFormat="1" x14ac:dyDescent="0.25">
      <c r="A3125" s="9"/>
      <c r="B3125" s="19"/>
      <c r="C3125" s="20"/>
      <c r="D3125" s="12"/>
      <c r="F3125" s="13"/>
      <c r="G3125" s="13"/>
    </row>
    <row r="3126" spans="1:7" s="2" customFormat="1" x14ac:dyDescent="0.25">
      <c r="A3126" s="9"/>
      <c r="B3126" s="19"/>
      <c r="C3126" s="20"/>
      <c r="D3126" s="12"/>
      <c r="F3126" s="13"/>
      <c r="G3126" s="13"/>
    </row>
    <row r="3127" spans="1:7" s="2" customFormat="1" x14ac:dyDescent="0.25">
      <c r="A3127" s="9"/>
      <c r="B3127" s="19"/>
      <c r="C3127" s="20"/>
      <c r="D3127" s="12"/>
      <c r="F3127" s="13"/>
      <c r="G3127" s="13"/>
    </row>
    <row r="3128" spans="1:7" s="2" customFormat="1" x14ac:dyDescent="0.25">
      <c r="A3128" s="9"/>
      <c r="B3128" s="19"/>
      <c r="C3128" s="20"/>
      <c r="D3128" s="12"/>
      <c r="F3128" s="13"/>
      <c r="G3128" s="13"/>
    </row>
    <row r="3129" spans="1:7" s="2" customFormat="1" x14ac:dyDescent="0.25">
      <c r="A3129" s="9"/>
      <c r="B3129" s="19"/>
      <c r="C3129" s="20"/>
      <c r="D3129" s="12"/>
      <c r="F3129" s="13"/>
      <c r="G3129" s="13"/>
    </row>
    <row r="3130" spans="1:7" s="2" customFormat="1" x14ac:dyDescent="0.25">
      <c r="A3130" s="9"/>
      <c r="B3130" s="19"/>
      <c r="C3130" s="20"/>
      <c r="D3130" s="12"/>
      <c r="F3130" s="13"/>
      <c r="G3130" s="13"/>
    </row>
    <row r="3131" spans="1:7" s="2" customFormat="1" x14ac:dyDescent="0.25">
      <c r="A3131" s="9"/>
      <c r="B3131" s="19"/>
      <c r="C3131" s="20"/>
      <c r="D3131" s="12"/>
      <c r="F3131" s="13"/>
      <c r="G3131" s="13"/>
    </row>
    <row r="3132" spans="1:7" s="2" customFormat="1" x14ac:dyDescent="0.25">
      <c r="A3132" s="9"/>
      <c r="B3132" s="19"/>
      <c r="C3132" s="20"/>
      <c r="D3132" s="12"/>
      <c r="F3132" s="13"/>
      <c r="G3132" s="13"/>
    </row>
    <row r="3133" spans="1:7" s="2" customFormat="1" x14ac:dyDescent="0.25">
      <c r="A3133" s="9"/>
      <c r="B3133" s="19"/>
      <c r="C3133" s="20"/>
      <c r="D3133" s="12"/>
      <c r="F3133" s="13"/>
      <c r="G3133" s="13"/>
    </row>
    <row r="3134" spans="1:7" s="2" customFormat="1" x14ac:dyDescent="0.25">
      <c r="A3134" s="9"/>
      <c r="B3134" s="19"/>
      <c r="C3134" s="20"/>
      <c r="D3134" s="12"/>
      <c r="F3134" s="13"/>
      <c r="G3134" s="13"/>
    </row>
    <row r="3135" spans="1:7" s="2" customFormat="1" x14ac:dyDescent="0.25">
      <c r="A3135" s="9"/>
      <c r="B3135" s="19"/>
      <c r="C3135" s="20"/>
      <c r="D3135" s="12"/>
      <c r="F3135" s="13"/>
      <c r="G3135" s="13"/>
    </row>
    <row r="3136" spans="1:7" s="2" customFormat="1" x14ac:dyDescent="0.25">
      <c r="A3136" s="9"/>
      <c r="B3136" s="19"/>
      <c r="C3136" s="20"/>
      <c r="D3136" s="12"/>
      <c r="F3136" s="13"/>
      <c r="G3136" s="13"/>
    </row>
    <row r="3137" spans="1:7" s="2" customFormat="1" x14ac:dyDescent="0.25">
      <c r="A3137" s="9"/>
      <c r="B3137" s="19"/>
      <c r="C3137" s="20"/>
      <c r="D3137" s="12"/>
      <c r="F3137" s="13"/>
      <c r="G3137" s="13"/>
    </row>
    <row r="3138" spans="1:7" s="2" customFormat="1" x14ac:dyDescent="0.25">
      <c r="A3138" s="9"/>
      <c r="B3138" s="19"/>
      <c r="C3138" s="20"/>
      <c r="D3138" s="12"/>
      <c r="F3138" s="13"/>
      <c r="G3138" s="13"/>
    </row>
    <row r="3139" spans="1:7" s="2" customFormat="1" x14ac:dyDescent="0.25">
      <c r="A3139" s="9"/>
      <c r="B3139" s="19"/>
      <c r="C3139" s="20"/>
      <c r="D3139" s="12"/>
      <c r="F3139" s="13"/>
      <c r="G3139" s="13"/>
    </row>
    <row r="3140" spans="1:7" s="2" customFormat="1" x14ac:dyDescent="0.25">
      <c r="A3140" s="9"/>
      <c r="B3140" s="19"/>
      <c r="C3140" s="20"/>
      <c r="D3140" s="12"/>
      <c r="F3140" s="13"/>
      <c r="G3140" s="13"/>
    </row>
    <row r="3141" spans="1:7" s="2" customFormat="1" x14ac:dyDescent="0.25">
      <c r="A3141" s="9"/>
      <c r="B3141" s="19"/>
      <c r="C3141" s="20"/>
      <c r="D3141" s="12"/>
      <c r="F3141" s="13"/>
      <c r="G3141" s="13"/>
    </row>
    <row r="3142" spans="1:7" s="2" customFormat="1" x14ac:dyDescent="0.25">
      <c r="A3142" s="9"/>
      <c r="B3142" s="19"/>
      <c r="C3142" s="20"/>
      <c r="D3142" s="12"/>
      <c r="F3142" s="13"/>
      <c r="G3142" s="13"/>
    </row>
    <row r="3143" spans="1:7" s="2" customFormat="1" x14ac:dyDescent="0.25">
      <c r="A3143" s="9"/>
      <c r="B3143" s="19"/>
      <c r="C3143" s="20"/>
      <c r="D3143" s="12"/>
      <c r="F3143" s="13"/>
      <c r="G3143" s="13"/>
    </row>
    <row r="3144" spans="1:7" s="2" customFormat="1" x14ac:dyDescent="0.25">
      <c r="A3144" s="9"/>
      <c r="B3144" s="19"/>
      <c r="C3144" s="20"/>
      <c r="D3144" s="12"/>
      <c r="F3144" s="13"/>
      <c r="G3144" s="13"/>
    </row>
    <row r="3145" spans="1:7" s="2" customFormat="1" x14ac:dyDescent="0.25">
      <c r="A3145" s="9"/>
      <c r="B3145" s="19"/>
      <c r="C3145" s="20"/>
      <c r="D3145" s="12"/>
      <c r="F3145" s="13"/>
      <c r="G3145" s="13"/>
    </row>
    <row r="3146" spans="1:7" s="2" customFormat="1" x14ac:dyDescent="0.25">
      <c r="A3146" s="9"/>
      <c r="B3146" s="19"/>
      <c r="C3146" s="20"/>
      <c r="D3146" s="12"/>
      <c r="F3146" s="13"/>
      <c r="G3146" s="13"/>
    </row>
    <row r="3147" spans="1:7" s="2" customFormat="1" x14ac:dyDescent="0.25">
      <c r="A3147" s="9"/>
      <c r="B3147" s="19"/>
      <c r="C3147" s="20"/>
      <c r="D3147" s="12"/>
      <c r="F3147" s="13"/>
      <c r="G3147" s="13"/>
    </row>
    <row r="3148" spans="1:7" s="2" customFormat="1" x14ac:dyDescent="0.25">
      <c r="A3148" s="9"/>
      <c r="B3148" s="19"/>
      <c r="C3148" s="20"/>
      <c r="D3148" s="12"/>
      <c r="F3148" s="13"/>
      <c r="G3148" s="13"/>
    </row>
    <row r="3149" spans="1:7" s="2" customFormat="1" x14ac:dyDescent="0.25">
      <c r="A3149" s="9"/>
      <c r="B3149" s="19"/>
      <c r="C3149" s="20"/>
      <c r="D3149" s="12"/>
      <c r="F3149" s="13"/>
      <c r="G3149" s="13"/>
    </row>
    <row r="3150" spans="1:7" s="2" customFormat="1" x14ac:dyDescent="0.25">
      <c r="A3150" s="9"/>
      <c r="B3150" s="19"/>
      <c r="C3150" s="20"/>
      <c r="D3150" s="12"/>
      <c r="F3150" s="13"/>
      <c r="G3150" s="13"/>
    </row>
    <row r="3151" spans="1:7" s="2" customFormat="1" x14ac:dyDescent="0.25">
      <c r="A3151" s="9"/>
      <c r="B3151" s="19"/>
      <c r="C3151" s="20"/>
      <c r="D3151" s="12"/>
      <c r="F3151" s="13"/>
      <c r="G3151" s="13"/>
    </row>
    <row r="3152" spans="1:7" s="2" customFormat="1" x14ac:dyDescent="0.25">
      <c r="A3152" s="9"/>
      <c r="B3152" s="19"/>
      <c r="C3152" s="20"/>
      <c r="D3152" s="12"/>
      <c r="F3152" s="13"/>
      <c r="G3152" s="13"/>
    </row>
    <row r="3153" spans="1:7" s="2" customFormat="1" x14ac:dyDescent="0.25">
      <c r="A3153" s="9"/>
      <c r="B3153" s="19"/>
      <c r="C3153" s="20"/>
      <c r="D3153" s="12"/>
      <c r="F3153" s="13"/>
      <c r="G3153" s="13"/>
    </row>
    <row r="3154" spans="1:7" s="2" customFormat="1" x14ac:dyDescent="0.25">
      <c r="A3154" s="9"/>
      <c r="B3154" s="19"/>
      <c r="C3154" s="20"/>
      <c r="D3154" s="12"/>
      <c r="F3154" s="13"/>
      <c r="G3154" s="13"/>
    </row>
    <row r="3155" spans="1:7" s="2" customFormat="1" x14ac:dyDescent="0.25">
      <c r="A3155" s="9"/>
      <c r="B3155" s="19"/>
      <c r="C3155" s="20"/>
      <c r="D3155" s="12"/>
      <c r="F3155" s="13"/>
      <c r="G3155" s="13"/>
    </row>
    <row r="3156" spans="1:7" s="2" customFormat="1" x14ac:dyDescent="0.25">
      <c r="A3156" s="9"/>
      <c r="B3156" s="19"/>
      <c r="C3156" s="20"/>
      <c r="D3156" s="12"/>
      <c r="F3156" s="13"/>
      <c r="G3156" s="13"/>
    </row>
    <row r="3157" spans="1:7" s="2" customFormat="1" x14ac:dyDescent="0.25">
      <c r="A3157" s="9"/>
      <c r="B3157" s="19"/>
      <c r="C3157" s="20"/>
      <c r="D3157" s="12"/>
      <c r="F3157" s="13"/>
      <c r="G3157" s="13"/>
    </row>
    <row r="3158" spans="1:7" s="2" customFormat="1" x14ac:dyDescent="0.25">
      <c r="A3158" s="9"/>
      <c r="B3158" s="19"/>
      <c r="C3158" s="20"/>
      <c r="D3158" s="12"/>
      <c r="F3158" s="13"/>
      <c r="G3158" s="13"/>
    </row>
    <row r="3159" spans="1:7" s="2" customFormat="1" x14ac:dyDescent="0.25">
      <c r="A3159" s="9"/>
      <c r="B3159" s="19"/>
      <c r="C3159" s="20"/>
      <c r="D3159" s="12"/>
      <c r="F3159" s="13"/>
      <c r="G3159" s="13"/>
    </row>
    <row r="3160" spans="1:7" s="2" customFormat="1" x14ac:dyDescent="0.25">
      <c r="A3160" s="9"/>
      <c r="B3160" s="19"/>
      <c r="C3160" s="20"/>
      <c r="D3160" s="12"/>
      <c r="F3160" s="13"/>
      <c r="G3160" s="13"/>
    </row>
    <row r="3161" spans="1:7" s="2" customFormat="1" x14ac:dyDescent="0.25">
      <c r="A3161" s="9"/>
      <c r="B3161" s="19"/>
      <c r="C3161" s="20"/>
      <c r="D3161" s="12"/>
      <c r="F3161" s="13"/>
      <c r="G3161" s="13"/>
    </row>
    <row r="3162" spans="1:7" s="2" customFormat="1" x14ac:dyDescent="0.25">
      <c r="A3162" s="9"/>
      <c r="B3162" s="19"/>
      <c r="C3162" s="20"/>
      <c r="D3162" s="12"/>
      <c r="F3162" s="13"/>
      <c r="G3162" s="13"/>
    </row>
    <row r="3163" spans="1:7" s="2" customFormat="1" x14ac:dyDescent="0.25">
      <c r="A3163" s="9"/>
      <c r="B3163" s="19"/>
      <c r="C3163" s="20"/>
      <c r="D3163" s="12"/>
      <c r="F3163" s="13"/>
      <c r="G3163" s="13"/>
    </row>
    <row r="3164" spans="1:7" s="2" customFormat="1" x14ac:dyDescent="0.25">
      <c r="A3164" s="9"/>
      <c r="B3164" s="19"/>
      <c r="C3164" s="20"/>
      <c r="D3164" s="12"/>
      <c r="F3164" s="13"/>
      <c r="G3164" s="13"/>
    </row>
    <row r="3165" spans="1:7" s="2" customFormat="1" x14ac:dyDescent="0.25">
      <c r="A3165" s="9"/>
      <c r="B3165" s="19"/>
      <c r="C3165" s="20"/>
      <c r="D3165" s="12"/>
      <c r="F3165" s="13"/>
      <c r="G3165" s="13"/>
    </row>
    <row r="3166" spans="1:7" s="2" customFormat="1" x14ac:dyDescent="0.25">
      <c r="A3166" s="9"/>
      <c r="B3166" s="19"/>
      <c r="C3166" s="20"/>
      <c r="D3166" s="12"/>
      <c r="F3166" s="13"/>
      <c r="G3166" s="13"/>
    </row>
    <row r="3167" spans="1:7" s="2" customFormat="1" x14ac:dyDescent="0.25">
      <c r="A3167" s="9"/>
      <c r="B3167" s="19"/>
      <c r="C3167" s="20"/>
      <c r="D3167" s="12"/>
      <c r="F3167" s="13"/>
      <c r="G3167" s="13"/>
    </row>
    <row r="3168" spans="1:7" s="2" customFormat="1" x14ac:dyDescent="0.25">
      <c r="A3168" s="9"/>
      <c r="B3168" s="19"/>
      <c r="C3168" s="20"/>
      <c r="D3168" s="12"/>
      <c r="F3168" s="13"/>
      <c r="G3168" s="13"/>
    </row>
    <row r="3169" spans="1:7" s="2" customFormat="1" x14ac:dyDescent="0.25">
      <c r="A3169" s="9"/>
      <c r="B3169" s="19"/>
      <c r="C3169" s="20"/>
      <c r="D3169" s="12"/>
      <c r="F3169" s="13"/>
      <c r="G3169" s="13"/>
    </row>
    <row r="3170" spans="1:7" s="2" customFormat="1" x14ac:dyDescent="0.25">
      <c r="A3170" s="9"/>
      <c r="B3170" s="19"/>
      <c r="C3170" s="20"/>
      <c r="D3170" s="12"/>
      <c r="F3170" s="13"/>
      <c r="G3170" s="13"/>
    </row>
    <row r="3171" spans="1:7" s="2" customFormat="1" x14ac:dyDescent="0.25">
      <c r="A3171" s="9"/>
      <c r="B3171" s="19"/>
      <c r="C3171" s="20"/>
      <c r="D3171" s="12"/>
      <c r="F3171" s="13"/>
      <c r="G3171" s="13"/>
    </row>
    <row r="3172" spans="1:7" s="2" customFormat="1" x14ac:dyDescent="0.25">
      <c r="A3172" s="9"/>
      <c r="B3172" s="19"/>
      <c r="C3172" s="20"/>
      <c r="D3172" s="12"/>
      <c r="F3172" s="13"/>
      <c r="G3172" s="13"/>
    </row>
    <row r="3173" spans="1:7" s="2" customFormat="1" x14ac:dyDescent="0.25">
      <c r="A3173" s="9"/>
      <c r="B3173" s="19"/>
      <c r="C3173" s="20"/>
      <c r="D3173" s="12"/>
      <c r="F3173" s="13"/>
      <c r="G3173" s="13"/>
    </row>
    <row r="3174" spans="1:7" s="2" customFormat="1" x14ac:dyDescent="0.25">
      <c r="A3174" s="9"/>
      <c r="B3174" s="19"/>
      <c r="C3174" s="20"/>
      <c r="D3174" s="12"/>
      <c r="F3174" s="13"/>
      <c r="G3174" s="13"/>
    </row>
    <row r="3175" spans="1:7" s="2" customFormat="1" x14ac:dyDescent="0.25">
      <c r="A3175" s="9"/>
      <c r="B3175" s="19"/>
      <c r="C3175" s="20"/>
      <c r="D3175" s="12"/>
      <c r="F3175" s="13"/>
      <c r="G3175" s="13"/>
    </row>
    <row r="3176" spans="1:7" s="2" customFormat="1" x14ac:dyDescent="0.25">
      <c r="A3176" s="9"/>
      <c r="B3176" s="19"/>
      <c r="C3176" s="20"/>
      <c r="D3176" s="12"/>
      <c r="F3176" s="13"/>
      <c r="G3176" s="13"/>
    </row>
    <row r="3177" spans="1:7" s="2" customFormat="1" x14ac:dyDescent="0.25">
      <c r="A3177" s="9"/>
      <c r="B3177" s="19"/>
      <c r="C3177" s="20"/>
      <c r="D3177" s="12"/>
      <c r="F3177" s="13"/>
      <c r="G3177" s="13"/>
    </row>
    <row r="3178" spans="1:7" s="2" customFormat="1" x14ac:dyDescent="0.25">
      <c r="A3178" s="9"/>
      <c r="B3178" s="19"/>
      <c r="C3178" s="20"/>
      <c r="D3178" s="12"/>
      <c r="F3178" s="13"/>
      <c r="G3178" s="13"/>
    </row>
    <row r="3179" spans="1:7" s="2" customFormat="1" x14ac:dyDescent="0.25">
      <c r="A3179" s="9"/>
      <c r="B3179" s="19"/>
      <c r="C3179" s="20"/>
      <c r="D3179" s="12"/>
      <c r="F3179" s="13"/>
      <c r="G3179" s="13"/>
    </row>
    <row r="3180" spans="1:7" s="2" customFormat="1" x14ac:dyDescent="0.25">
      <c r="A3180" s="9"/>
      <c r="B3180" s="19"/>
      <c r="C3180" s="20"/>
      <c r="D3180" s="12"/>
      <c r="F3180" s="13"/>
      <c r="G3180" s="13"/>
    </row>
    <row r="3181" spans="1:7" s="2" customFormat="1" x14ac:dyDescent="0.25">
      <c r="A3181" s="9"/>
      <c r="B3181" s="19"/>
      <c r="C3181" s="20"/>
      <c r="D3181" s="12"/>
      <c r="F3181" s="13"/>
      <c r="G3181" s="13"/>
    </row>
    <row r="3182" spans="1:7" s="2" customFormat="1" x14ac:dyDescent="0.25">
      <c r="A3182" s="9"/>
      <c r="B3182" s="19"/>
      <c r="C3182" s="20"/>
      <c r="D3182" s="12"/>
      <c r="F3182" s="13"/>
      <c r="G3182" s="13"/>
    </row>
    <row r="3183" spans="1:7" s="2" customFormat="1" x14ac:dyDescent="0.25">
      <c r="A3183" s="9"/>
      <c r="B3183" s="19"/>
      <c r="C3183" s="20"/>
      <c r="D3183" s="12"/>
      <c r="F3183" s="13"/>
      <c r="G3183" s="13"/>
    </row>
    <row r="3184" spans="1:7" s="2" customFormat="1" x14ac:dyDescent="0.25">
      <c r="A3184" s="9"/>
      <c r="B3184" s="19"/>
      <c r="C3184" s="20"/>
      <c r="D3184" s="12"/>
      <c r="F3184" s="13"/>
      <c r="G3184" s="13"/>
    </row>
    <row r="3185" spans="1:7" s="2" customFormat="1" x14ac:dyDescent="0.25">
      <c r="A3185" s="9"/>
      <c r="B3185" s="19"/>
      <c r="C3185" s="20"/>
      <c r="D3185" s="12"/>
      <c r="F3185" s="13"/>
      <c r="G3185" s="13"/>
    </row>
    <row r="3186" spans="1:7" s="2" customFormat="1" x14ac:dyDescent="0.25">
      <c r="A3186" s="9"/>
      <c r="B3186" s="19"/>
      <c r="C3186" s="20"/>
      <c r="D3186" s="12"/>
      <c r="F3186" s="13"/>
      <c r="G3186" s="13"/>
    </row>
    <row r="3187" spans="1:7" s="2" customFormat="1" x14ac:dyDescent="0.25">
      <c r="A3187" s="9"/>
      <c r="B3187" s="19"/>
      <c r="C3187" s="20"/>
      <c r="D3187" s="12"/>
      <c r="F3187" s="13"/>
      <c r="G3187" s="13"/>
    </row>
    <row r="3188" spans="1:7" s="2" customFormat="1" x14ac:dyDescent="0.25">
      <c r="A3188" s="9"/>
      <c r="B3188" s="19"/>
      <c r="C3188" s="20"/>
      <c r="D3188" s="12"/>
      <c r="F3188" s="13"/>
      <c r="G3188" s="13"/>
    </row>
    <row r="3189" spans="1:7" s="2" customFormat="1" x14ac:dyDescent="0.25">
      <c r="A3189" s="9"/>
      <c r="B3189" s="19"/>
      <c r="C3189" s="20"/>
      <c r="D3189" s="12"/>
      <c r="F3189" s="13"/>
      <c r="G3189" s="13"/>
    </row>
    <row r="3190" spans="1:7" s="2" customFormat="1" x14ac:dyDescent="0.25">
      <c r="A3190" s="9"/>
      <c r="B3190" s="19"/>
      <c r="C3190" s="20"/>
      <c r="D3190" s="12"/>
      <c r="F3190" s="13"/>
      <c r="G3190" s="13"/>
    </row>
    <row r="3191" spans="1:7" s="2" customFormat="1" x14ac:dyDescent="0.25">
      <c r="A3191" s="9"/>
      <c r="B3191" s="19"/>
      <c r="C3191" s="20"/>
      <c r="D3191" s="12"/>
      <c r="F3191" s="13"/>
      <c r="G3191" s="13"/>
    </row>
    <row r="3192" spans="1:7" s="2" customFormat="1" x14ac:dyDescent="0.25">
      <c r="A3192" s="9"/>
      <c r="B3192" s="19"/>
      <c r="C3192" s="20"/>
      <c r="D3192" s="12"/>
      <c r="F3192" s="13"/>
      <c r="G3192" s="13"/>
    </row>
    <row r="3193" spans="1:7" s="2" customFormat="1" x14ac:dyDescent="0.25">
      <c r="A3193" s="9"/>
      <c r="B3193" s="19"/>
      <c r="C3193" s="20"/>
      <c r="D3193" s="12"/>
      <c r="F3193" s="13"/>
      <c r="G3193" s="13"/>
    </row>
    <row r="3194" spans="1:7" s="2" customFormat="1" x14ac:dyDescent="0.25">
      <c r="A3194" s="9"/>
      <c r="B3194" s="19"/>
      <c r="C3194" s="20"/>
      <c r="D3194" s="12"/>
      <c r="F3194" s="13"/>
      <c r="G3194" s="13"/>
    </row>
    <row r="3195" spans="1:7" s="2" customFormat="1" x14ac:dyDescent="0.25">
      <c r="A3195" s="9"/>
      <c r="B3195" s="19"/>
      <c r="C3195" s="20"/>
      <c r="D3195" s="12"/>
      <c r="F3195" s="13"/>
      <c r="G3195" s="13"/>
    </row>
    <row r="3196" spans="1:7" s="2" customFormat="1" x14ac:dyDescent="0.25">
      <c r="A3196" s="9"/>
      <c r="B3196" s="19"/>
      <c r="C3196" s="20"/>
      <c r="D3196" s="12"/>
      <c r="F3196" s="13"/>
      <c r="G3196" s="13"/>
    </row>
    <row r="3197" spans="1:7" s="2" customFormat="1" x14ac:dyDescent="0.25">
      <c r="A3197" s="9"/>
      <c r="B3197" s="19"/>
      <c r="C3197" s="20"/>
      <c r="D3197" s="12"/>
      <c r="F3197" s="13"/>
      <c r="G3197" s="13"/>
    </row>
    <row r="3198" spans="1:7" s="2" customFormat="1" x14ac:dyDescent="0.25">
      <c r="A3198" s="9"/>
      <c r="B3198" s="19"/>
      <c r="C3198" s="20"/>
      <c r="D3198" s="12"/>
      <c r="F3198" s="13"/>
      <c r="G3198" s="13"/>
    </row>
    <row r="3199" spans="1:7" s="2" customFormat="1" x14ac:dyDescent="0.25">
      <c r="A3199" s="9"/>
      <c r="B3199" s="19"/>
      <c r="C3199" s="20"/>
      <c r="D3199" s="12"/>
      <c r="F3199" s="13"/>
      <c r="G3199" s="13"/>
    </row>
    <row r="3200" spans="1:7" s="2" customFormat="1" x14ac:dyDescent="0.25">
      <c r="A3200" s="9"/>
      <c r="B3200" s="19"/>
      <c r="C3200" s="20"/>
      <c r="D3200" s="12"/>
      <c r="F3200" s="13"/>
      <c r="G3200" s="13"/>
    </row>
    <row r="3201" spans="1:7" s="2" customFormat="1" x14ac:dyDescent="0.25">
      <c r="A3201" s="9"/>
      <c r="B3201" s="19"/>
      <c r="C3201" s="20"/>
      <c r="D3201" s="12"/>
      <c r="F3201" s="13"/>
      <c r="G3201" s="13"/>
    </row>
    <row r="3202" spans="1:7" s="2" customFormat="1" x14ac:dyDescent="0.25">
      <c r="A3202" s="9"/>
      <c r="B3202" s="19"/>
      <c r="C3202" s="20"/>
      <c r="D3202" s="12"/>
      <c r="F3202" s="13"/>
      <c r="G3202" s="13"/>
    </row>
    <row r="3203" spans="1:7" s="2" customFormat="1" x14ac:dyDescent="0.25">
      <c r="A3203" s="9"/>
      <c r="B3203" s="19"/>
      <c r="C3203" s="20"/>
      <c r="D3203" s="12"/>
      <c r="F3203" s="13"/>
      <c r="G3203" s="13"/>
    </row>
    <row r="3204" spans="1:7" s="2" customFormat="1" x14ac:dyDescent="0.25">
      <c r="A3204" s="9"/>
      <c r="B3204" s="19"/>
      <c r="C3204" s="20"/>
      <c r="D3204" s="12"/>
      <c r="F3204" s="13"/>
      <c r="G3204" s="13"/>
    </row>
    <row r="3205" spans="1:7" s="2" customFormat="1" x14ac:dyDescent="0.25">
      <c r="A3205" s="9"/>
      <c r="B3205" s="19"/>
      <c r="C3205" s="20"/>
      <c r="D3205" s="12"/>
      <c r="F3205" s="13"/>
      <c r="G3205" s="13"/>
    </row>
    <row r="3206" spans="1:7" s="2" customFormat="1" x14ac:dyDescent="0.25">
      <c r="A3206" s="9"/>
      <c r="B3206" s="19"/>
      <c r="C3206" s="20"/>
      <c r="D3206" s="12"/>
      <c r="F3206" s="13"/>
      <c r="G3206" s="13"/>
    </row>
    <row r="3207" spans="1:7" s="2" customFormat="1" x14ac:dyDescent="0.25">
      <c r="A3207" s="9"/>
      <c r="B3207" s="19"/>
      <c r="C3207" s="20"/>
      <c r="D3207" s="12"/>
      <c r="F3207" s="13"/>
      <c r="G3207" s="13"/>
    </row>
    <row r="3208" spans="1:7" s="2" customFormat="1" x14ac:dyDescent="0.25">
      <c r="A3208" s="9"/>
      <c r="B3208" s="19"/>
      <c r="C3208" s="20"/>
      <c r="D3208" s="12"/>
      <c r="F3208" s="13"/>
      <c r="G3208" s="13"/>
    </row>
    <row r="3209" spans="1:7" s="2" customFormat="1" x14ac:dyDescent="0.25">
      <c r="A3209" s="9"/>
      <c r="B3209" s="19"/>
      <c r="C3209" s="20"/>
      <c r="D3209" s="12"/>
      <c r="F3209" s="13"/>
      <c r="G3209" s="13"/>
    </row>
    <row r="3210" spans="1:7" s="2" customFormat="1" x14ac:dyDescent="0.25">
      <c r="A3210" s="9"/>
      <c r="B3210" s="19"/>
      <c r="C3210" s="20"/>
      <c r="D3210" s="12"/>
      <c r="F3210" s="13"/>
      <c r="G3210" s="13"/>
    </row>
    <row r="3211" spans="1:7" s="2" customFormat="1" x14ac:dyDescent="0.25">
      <c r="A3211" s="9"/>
      <c r="B3211" s="19"/>
      <c r="C3211" s="20"/>
      <c r="D3211" s="12"/>
      <c r="F3211" s="13"/>
      <c r="G3211" s="13"/>
    </row>
    <row r="3212" spans="1:7" s="2" customFormat="1" x14ac:dyDescent="0.25">
      <c r="A3212" s="9"/>
      <c r="B3212" s="19"/>
      <c r="C3212" s="20"/>
      <c r="D3212" s="12"/>
      <c r="F3212" s="13"/>
      <c r="G3212" s="13"/>
    </row>
    <row r="3213" spans="1:7" s="2" customFormat="1" x14ac:dyDescent="0.25">
      <c r="A3213" s="9"/>
      <c r="B3213" s="19"/>
      <c r="C3213" s="20"/>
      <c r="D3213" s="12"/>
      <c r="F3213" s="13"/>
      <c r="G3213" s="13"/>
    </row>
    <row r="3214" spans="1:7" s="2" customFormat="1" x14ac:dyDescent="0.25">
      <c r="A3214" s="9"/>
      <c r="B3214" s="19"/>
      <c r="C3214" s="20"/>
      <c r="D3214" s="12"/>
      <c r="F3214" s="13"/>
      <c r="G3214" s="13"/>
    </row>
    <row r="3215" spans="1:7" s="2" customFormat="1" x14ac:dyDescent="0.25">
      <c r="A3215" s="9"/>
      <c r="B3215" s="19"/>
      <c r="C3215" s="20"/>
      <c r="D3215" s="12"/>
      <c r="F3215" s="13"/>
      <c r="G3215" s="13"/>
    </row>
    <row r="3216" spans="1:7" s="2" customFormat="1" x14ac:dyDescent="0.25">
      <c r="A3216" s="9"/>
      <c r="B3216" s="19"/>
      <c r="C3216" s="20"/>
      <c r="D3216" s="12"/>
      <c r="F3216" s="13"/>
      <c r="G3216" s="13"/>
    </row>
    <row r="3217" spans="1:7" s="2" customFormat="1" x14ac:dyDescent="0.25">
      <c r="A3217" s="9"/>
      <c r="B3217" s="19"/>
      <c r="C3217" s="20"/>
      <c r="D3217" s="12"/>
      <c r="F3217" s="13"/>
      <c r="G3217" s="13"/>
    </row>
    <row r="3218" spans="1:7" s="2" customFormat="1" x14ac:dyDescent="0.25">
      <c r="A3218" s="9"/>
      <c r="B3218" s="19"/>
      <c r="C3218" s="20"/>
      <c r="D3218" s="12"/>
      <c r="F3218" s="13"/>
      <c r="G3218" s="13"/>
    </row>
    <row r="3219" spans="1:7" s="2" customFormat="1" x14ac:dyDescent="0.25">
      <c r="A3219" s="9"/>
      <c r="B3219" s="19"/>
      <c r="C3219" s="20"/>
      <c r="D3219" s="12"/>
      <c r="F3219" s="13"/>
      <c r="G3219" s="13"/>
    </row>
    <row r="3220" spans="1:7" s="2" customFormat="1" x14ac:dyDescent="0.25">
      <c r="A3220" s="9"/>
      <c r="B3220" s="19"/>
      <c r="C3220" s="20"/>
      <c r="D3220" s="12"/>
      <c r="F3220" s="13"/>
      <c r="G3220" s="13"/>
    </row>
    <row r="3221" spans="1:7" s="2" customFormat="1" x14ac:dyDescent="0.25">
      <c r="A3221" s="9"/>
      <c r="B3221" s="19"/>
      <c r="C3221" s="20"/>
      <c r="D3221" s="12"/>
      <c r="F3221" s="13"/>
      <c r="G3221" s="13"/>
    </row>
    <row r="3222" spans="1:7" s="2" customFormat="1" x14ac:dyDescent="0.25">
      <c r="A3222" s="9"/>
      <c r="B3222" s="19"/>
      <c r="C3222" s="20"/>
      <c r="D3222" s="12"/>
      <c r="F3222" s="13"/>
      <c r="G3222" s="13"/>
    </row>
    <row r="3223" spans="1:7" s="2" customFormat="1" x14ac:dyDescent="0.25">
      <c r="A3223" s="9"/>
      <c r="B3223" s="19"/>
      <c r="C3223" s="20"/>
      <c r="D3223" s="12"/>
      <c r="F3223" s="13"/>
      <c r="G3223" s="13"/>
    </row>
    <row r="3224" spans="1:7" s="2" customFormat="1" x14ac:dyDescent="0.25">
      <c r="A3224" s="9"/>
      <c r="B3224" s="19"/>
      <c r="C3224" s="20"/>
      <c r="D3224" s="12"/>
      <c r="F3224" s="13"/>
      <c r="G3224" s="13"/>
    </row>
    <row r="3225" spans="1:7" s="2" customFormat="1" x14ac:dyDescent="0.25">
      <c r="A3225" s="9"/>
      <c r="B3225" s="19"/>
      <c r="C3225" s="20"/>
      <c r="D3225" s="12"/>
      <c r="F3225" s="13"/>
      <c r="G3225" s="13"/>
    </row>
    <row r="3226" spans="1:7" s="2" customFormat="1" x14ac:dyDescent="0.25">
      <c r="A3226" s="9"/>
      <c r="B3226" s="19"/>
      <c r="C3226" s="20"/>
      <c r="D3226" s="12"/>
      <c r="F3226" s="13"/>
      <c r="G3226" s="13"/>
    </row>
    <row r="3227" spans="1:7" s="2" customFormat="1" x14ac:dyDescent="0.25">
      <c r="A3227" s="9"/>
      <c r="B3227" s="19"/>
      <c r="C3227" s="20"/>
      <c r="D3227" s="12"/>
      <c r="F3227" s="13"/>
      <c r="G3227" s="13"/>
    </row>
    <row r="3228" spans="1:7" s="2" customFormat="1" x14ac:dyDescent="0.25">
      <c r="A3228" s="9"/>
      <c r="B3228" s="19"/>
      <c r="C3228" s="20"/>
      <c r="D3228" s="12"/>
      <c r="F3228" s="13"/>
      <c r="G3228" s="13"/>
    </row>
    <row r="3229" spans="1:7" s="2" customFormat="1" x14ac:dyDescent="0.25">
      <c r="A3229" s="9"/>
      <c r="B3229" s="19"/>
      <c r="C3229" s="20"/>
      <c r="D3229" s="12"/>
      <c r="F3229" s="13"/>
      <c r="G3229" s="13"/>
    </row>
    <row r="3230" spans="1:7" s="2" customFormat="1" x14ac:dyDescent="0.25">
      <c r="A3230" s="9"/>
      <c r="B3230" s="19"/>
      <c r="C3230" s="20"/>
      <c r="D3230" s="12"/>
      <c r="F3230" s="13"/>
      <c r="G3230" s="13"/>
    </row>
    <row r="3231" spans="1:7" s="2" customFormat="1" x14ac:dyDescent="0.25">
      <c r="A3231" s="9"/>
      <c r="B3231" s="19"/>
      <c r="C3231" s="20"/>
      <c r="D3231" s="12"/>
      <c r="F3231" s="13"/>
      <c r="G3231" s="13"/>
    </row>
    <row r="3232" spans="1:7" s="2" customFormat="1" x14ac:dyDescent="0.25">
      <c r="A3232" s="9"/>
      <c r="B3232" s="19"/>
      <c r="C3232" s="20"/>
      <c r="D3232" s="12"/>
      <c r="F3232" s="13"/>
      <c r="G3232" s="13"/>
    </row>
    <row r="3233" spans="1:7" s="2" customFormat="1" x14ac:dyDescent="0.25">
      <c r="A3233" s="9"/>
      <c r="B3233" s="19"/>
      <c r="C3233" s="20"/>
      <c r="D3233" s="12"/>
      <c r="F3233" s="13"/>
      <c r="G3233" s="13"/>
    </row>
    <row r="3234" spans="1:7" s="2" customFormat="1" x14ac:dyDescent="0.25">
      <c r="A3234" s="9"/>
      <c r="B3234" s="19"/>
      <c r="C3234" s="20"/>
      <c r="D3234" s="12"/>
      <c r="F3234" s="13"/>
      <c r="G3234" s="13"/>
    </row>
    <row r="3235" spans="1:7" s="2" customFormat="1" x14ac:dyDescent="0.25">
      <c r="A3235" s="9"/>
      <c r="B3235" s="19"/>
      <c r="C3235" s="20"/>
      <c r="D3235" s="12"/>
      <c r="F3235" s="13"/>
      <c r="G3235" s="13"/>
    </row>
    <row r="3236" spans="1:7" s="2" customFormat="1" x14ac:dyDescent="0.25">
      <c r="A3236" s="9"/>
      <c r="B3236" s="19"/>
      <c r="C3236" s="20"/>
      <c r="D3236" s="12"/>
      <c r="F3236" s="13"/>
      <c r="G3236" s="13"/>
    </row>
    <row r="3237" spans="1:7" s="2" customFormat="1" x14ac:dyDescent="0.25">
      <c r="A3237" s="9"/>
      <c r="B3237" s="19"/>
      <c r="C3237" s="20"/>
      <c r="D3237" s="12"/>
      <c r="F3237" s="13"/>
      <c r="G3237" s="13"/>
    </row>
    <row r="3238" spans="1:7" s="2" customFormat="1" x14ac:dyDescent="0.25">
      <c r="A3238" s="9"/>
      <c r="B3238" s="19"/>
      <c r="C3238" s="20"/>
      <c r="D3238" s="12"/>
      <c r="F3238" s="13"/>
      <c r="G3238" s="13"/>
    </row>
    <row r="3239" spans="1:7" s="2" customFormat="1" x14ac:dyDescent="0.25">
      <c r="A3239" s="9"/>
      <c r="B3239" s="19"/>
      <c r="C3239" s="20"/>
      <c r="D3239" s="12"/>
      <c r="F3239" s="13"/>
      <c r="G3239" s="13"/>
    </row>
    <row r="3240" spans="1:7" s="2" customFormat="1" x14ac:dyDescent="0.25">
      <c r="A3240" s="9"/>
      <c r="B3240" s="19"/>
      <c r="C3240" s="20"/>
      <c r="D3240" s="12"/>
      <c r="F3240" s="13"/>
      <c r="G3240" s="13"/>
    </row>
    <row r="3241" spans="1:7" s="2" customFormat="1" x14ac:dyDescent="0.25">
      <c r="A3241" s="9"/>
      <c r="B3241" s="19"/>
      <c r="C3241" s="20"/>
      <c r="D3241" s="12"/>
      <c r="F3241" s="13"/>
      <c r="G3241" s="13"/>
    </row>
    <row r="3242" spans="1:7" s="2" customFormat="1" x14ac:dyDescent="0.25">
      <c r="A3242" s="9"/>
      <c r="B3242" s="19"/>
      <c r="C3242" s="20"/>
      <c r="D3242" s="12"/>
      <c r="F3242" s="13"/>
      <c r="G3242" s="13"/>
    </row>
    <row r="3243" spans="1:7" s="2" customFormat="1" x14ac:dyDescent="0.25">
      <c r="A3243" s="9"/>
      <c r="B3243" s="19"/>
      <c r="C3243" s="20"/>
      <c r="D3243" s="12"/>
      <c r="F3243" s="13"/>
      <c r="G3243" s="13"/>
    </row>
    <row r="3244" spans="1:7" s="2" customFormat="1" x14ac:dyDescent="0.25">
      <c r="A3244" s="9"/>
      <c r="B3244" s="19"/>
      <c r="C3244" s="20"/>
      <c r="D3244" s="12"/>
      <c r="F3244" s="13"/>
      <c r="G3244" s="13"/>
    </row>
    <row r="3245" spans="1:7" s="2" customFormat="1" x14ac:dyDescent="0.25">
      <c r="A3245" s="9"/>
      <c r="B3245" s="19"/>
      <c r="C3245" s="20"/>
      <c r="D3245" s="12"/>
      <c r="F3245" s="13"/>
      <c r="G3245" s="13"/>
    </row>
    <row r="3246" spans="1:7" s="2" customFormat="1" x14ac:dyDescent="0.25">
      <c r="A3246" s="9"/>
      <c r="B3246" s="19"/>
      <c r="C3246" s="20"/>
      <c r="D3246" s="12"/>
      <c r="F3246" s="13"/>
      <c r="G3246" s="13"/>
    </row>
    <row r="3247" spans="1:7" s="2" customFormat="1" x14ac:dyDescent="0.25">
      <c r="A3247" s="9"/>
      <c r="B3247" s="19"/>
      <c r="C3247" s="20"/>
      <c r="D3247" s="12"/>
      <c r="F3247" s="13"/>
      <c r="G3247" s="13"/>
    </row>
    <row r="3248" spans="1:7" s="2" customFormat="1" x14ac:dyDescent="0.25">
      <c r="A3248" s="9"/>
      <c r="B3248" s="19"/>
      <c r="C3248" s="20"/>
      <c r="D3248" s="12"/>
      <c r="F3248" s="13"/>
      <c r="G3248" s="13"/>
    </row>
    <row r="3249" spans="1:7" s="2" customFormat="1" x14ac:dyDescent="0.25">
      <c r="A3249" s="9"/>
      <c r="B3249" s="19"/>
      <c r="C3249" s="20"/>
      <c r="D3249" s="12"/>
      <c r="F3249" s="13"/>
      <c r="G3249" s="13"/>
    </row>
    <row r="3250" spans="1:7" s="2" customFormat="1" x14ac:dyDescent="0.25">
      <c r="A3250" s="9"/>
      <c r="B3250" s="19"/>
      <c r="C3250" s="20"/>
      <c r="D3250" s="12"/>
      <c r="F3250" s="13"/>
      <c r="G3250" s="13"/>
    </row>
    <row r="3251" spans="1:7" s="2" customFormat="1" x14ac:dyDescent="0.25">
      <c r="A3251" s="9"/>
      <c r="B3251" s="19"/>
      <c r="C3251" s="20"/>
      <c r="D3251" s="12"/>
      <c r="F3251" s="13"/>
      <c r="G3251" s="13"/>
    </row>
    <row r="3252" spans="1:7" s="2" customFormat="1" x14ac:dyDescent="0.25">
      <c r="A3252" s="9"/>
      <c r="B3252" s="19"/>
      <c r="C3252" s="20"/>
      <c r="D3252" s="12"/>
      <c r="F3252" s="13"/>
      <c r="G3252" s="13"/>
    </row>
    <row r="3253" spans="1:7" s="2" customFormat="1" x14ac:dyDescent="0.25">
      <c r="A3253" s="9"/>
      <c r="B3253" s="19"/>
      <c r="C3253" s="20"/>
      <c r="D3253" s="12"/>
      <c r="F3253" s="13"/>
      <c r="G3253" s="13"/>
    </row>
    <row r="3254" spans="1:7" s="2" customFormat="1" x14ac:dyDescent="0.25">
      <c r="A3254" s="9"/>
      <c r="B3254" s="19"/>
      <c r="C3254" s="20"/>
      <c r="D3254" s="12"/>
      <c r="F3254" s="13"/>
      <c r="G3254" s="13"/>
    </row>
    <row r="3255" spans="1:7" s="2" customFormat="1" x14ac:dyDescent="0.25">
      <c r="A3255" s="9"/>
      <c r="B3255" s="19"/>
      <c r="C3255" s="20"/>
      <c r="D3255" s="12"/>
      <c r="F3255" s="13"/>
      <c r="G3255" s="13"/>
    </row>
    <row r="3256" spans="1:7" s="2" customFormat="1" x14ac:dyDescent="0.25">
      <c r="A3256" s="9"/>
      <c r="B3256" s="19"/>
      <c r="C3256" s="20"/>
      <c r="D3256" s="12"/>
      <c r="F3256" s="13"/>
      <c r="G3256" s="13"/>
    </row>
    <row r="3257" spans="1:7" s="2" customFormat="1" x14ac:dyDescent="0.25">
      <c r="A3257" s="9"/>
      <c r="B3257" s="19"/>
      <c r="C3257" s="20"/>
      <c r="D3257" s="12"/>
      <c r="F3257" s="13"/>
      <c r="G3257" s="13"/>
    </row>
    <row r="3258" spans="1:7" s="2" customFormat="1" x14ac:dyDescent="0.25">
      <c r="A3258" s="9"/>
      <c r="B3258" s="19"/>
      <c r="C3258" s="20"/>
      <c r="D3258" s="12"/>
      <c r="F3258" s="13"/>
      <c r="G3258" s="13"/>
    </row>
    <row r="3259" spans="1:7" s="2" customFormat="1" x14ac:dyDescent="0.25">
      <c r="A3259" s="9"/>
      <c r="B3259" s="19"/>
      <c r="C3259" s="20"/>
      <c r="D3259" s="12"/>
      <c r="F3259" s="13"/>
      <c r="G3259" s="13"/>
    </row>
    <row r="3260" spans="1:7" s="2" customFormat="1" x14ac:dyDescent="0.25">
      <c r="A3260" s="9"/>
      <c r="B3260" s="19"/>
      <c r="C3260" s="20"/>
      <c r="D3260" s="12"/>
      <c r="F3260" s="13"/>
      <c r="G3260" s="13"/>
    </row>
    <row r="3261" spans="1:7" s="2" customFormat="1" x14ac:dyDescent="0.25">
      <c r="A3261" s="9"/>
      <c r="B3261" s="19"/>
      <c r="C3261" s="20"/>
      <c r="D3261" s="12"/>
      <c r="F3261" s="13"/>
      <c r="G3261" s="13"/>
    </row>
    <row r="3262" spans="1:7" s="2" customFormat="1" x14ac:dyDescent="0.25">
      <c r="A3262" s="9"/>
      <c r="B3262" s="19"/>
      <c r="C3262" s="20"/>
      <c r="D3262" s="12"/>
      <c r="F3262" s="13"/>
      <c r="G3262" s="13"/>
    </row>
    <row r="3263" spans="1:7" s="2" customFormat="1" x14ac:dyDescent="0.25">
      <c r="A3263" s="9"/>
      <c r="B3263" s="19"/>
      <c r="C3263" s="20"/>
      <c r="D3263" s="12"/>
      <c r="F3263" s="13"/>
      <c r="G3263" s="13"/>
    </row>
    <row r="3264" spans="1:7" s="2" customFormat="1" x14ac:dyDescent="0.25">
      <c r="A3264" s="9"/>
      <c r="B3264" s="19"/>
      <c r="C3264" s="20"/>
      <c r="D3264" s="12"/>
      <c r="F3264" s="13"/>
      <c r="G3264" s="13"/>
    </row>
    <row r="3265" spans="1:7" s="2" customFormat="1" x14ac:dyDescent="0.25">
      <c r="A3265" s="9"/>
      <c r="B3265" s="19"/>
      <c r="C3265" s="20"/>
      <c r="D3265" s="12"/>
      <c r="F3265" s="13"/>
      <c r="G3265" s="13"/>
    </row>
    <row r="3266" spans="1:7" s="2" customFormat="1" x14ac:dyDescent="0.25">
      <c r="A3266" s="9"/>
      <c r="B3266" s="19"/>
      <c r="C3266" s="20"/>
      <c r="D3266" s="12"/>
      <c r="F3266" s="13"/>
      <c r="G3266" s="13"/>
    </row>
    <row r="3267" spans="1:7" s="2" customFormat="1" x14ac:dyDescent="0.25">
      <c r="A3267" s="9"/>
      <c r="B3267" s="19"/>
      <c r="C3267" s="20"/>
      <c r="D3267" s="12"/>
      <c r="F3267" s="13"/>
      <c r="G3267" s="13"/>
    </row>
    <row r="3268" spans="1:7" s="2" customFormat="1" x14ac:dyDescent="0.25">
      <c r="A3268" s="9"/>
      <c r="B3268" s="19"/>
      <c r="C3268" s="20"/>
      <c r="D3268" s="12"/>
      <c r="F3268" s="13"/>
      <c r="G3268" s="13"/>
    </row>
    <row r="3269" spans="1:7" s="2" customFormat="1" x14ac:dyDescent="0.25">
      <c r="A3269" s="9"/>
      <c r="B3269" s="19"/>
      <c r="C3269" s="20"/>
      <c r="D3269" s="12"/>
      <c r="F3269" s="13"/>
      <c r="G3269" s="13"/>
    </row>
    <row r="3270" spans="1:7" s="2" customFormat="1" x14ac:dyDescent="0.25">
      <c r="A3270" s="9"/>
      <c r="B3270" s="19"/>
      <c r="C3270" s="20"/>
      <c r="D3270" s="12"/>
      <c r="F3270" s="13"/>
      <c r="G3270" s="13"/>
    </row>
    <row r="3271" spans="1:7" s="2" customFormat="1" x14ac:dyDescent="0.25">
      <c r="A3271" s="9"/>
      <c r="B3271" s="19"/>
      <c r="C3271" s="20"/>
      <c r="D3271" s="12"/>
      <c r="F3271" s="13"/>
      <c r="G3271" s="13"/>
    </row>
    <row r="3272" spans="1:7" s="2" customFormat="1" x14ac:dyDescent="0.25">
      <c r="A3272" s="9"/>
      <c r="B3272" s="19"/>
      <c r="C3272" s="20"/>
      <c r="D3272" s="12"/>
      <c r="F3272" s="13"/>
      <c r="G3272" s="13"/>
    </row>
    <row r="3273" spans="1:7" s="2" customFormat="1" x14ac:dyDescent="0.25">
      <c r="A3273" s="9"/>
      <c r="B3273" s="19"/>
      <c r="C3273" s="20"/>
      <c r="D3273" s="12"/>
      <c r="F3273" s="13"/>
      <c r="G3273" s="13"/>
    </row>
    <row r="3274" spans="1:7" s="2" customFormat="1" x14ac:dyDescent="0.25">
      <c r="A3274" s="9"/>
      <c r="B3274" s="19"/>
      <c r="C3274" s="20"/>
      <c r="D3274" s="12"/>
      <c r="F3274" s="13"/>
      <c r="G3274" s="13"/>
    </row>
    <row r="3275" spans="1:7" s="2" customFormat="1" x14ac:dyDescent="0.25">
      <c r="A3275" s="9"/>
      <c r="B3275" s="19"/>
      <c r="C3275" s="20"/>
      <c r="D3275" s="12"/>
      <c r="F3275" s="13"/>
      <c r="G3275" s="13"/>
    </row>
    <row r="3276" spans="1:7" s="2" customFormat="1" x14ac:dyDescent="0.25">
      <c r="A3276" s="9"/>
      <c r="B3276" s="19"/>
      <c r="C3276" s="20"/>
      <c r="D3276" s="12"/>
      <c r="F3276" s="13"/>
      <c r="G3276" s="13"/>
    </row>
    <row r="3277" spans="1:7" s="2" customFormat="1" x14ac:dyDescent="0.25">
      <c r="A3277" s="9"/>
      <c r="B3277" s="19"/>
      <c r="C3277" s="20"/>
      <c r="D3277" s="12"/>
      <c r="F3277" s="13"/>
      <c r="G3277" s="13"/>
    </row>
    <row r="3278" spans="1:7" s="2" customFormat="1" x14ac:dyDescent="0.25">
      <c r="A3278" s="9"/>
      <c r="B3278" s="19"/>
      <c r="C3278" s="20"/>
      <c r="D3278" s="12"/>
      <c r="F3278" s="13"/>
      <c r="G3278" s="13"/>
    </row>
    <row r="3279" spans="1:7" s="2" customFormat="1" x14ac:dyDescent="0.25">
      <c r="A3279" s="9"/>
      <c r="B3279" s="19"/>
      <c r="C3279" s="20"/>
      <c r="D3279" s="12"/>
      <c r="F3279" s="13"/>
      <c r="G3279" s="13"/>
    </row>
    <row r="3280" spans="1:7" s="2" customFormat="1" x14ac:dyDescent="0.25">
      <c r="A3280" s="9"/>
      <c r="B3280" s="19"/>
      <c r="C3280" s="20"/>
      <c r="D3280" s="12"/>
      <c r="F3280" s="13"/>
      <c r="G3280" s="13"/>
    </row>
    <row r="3281" spans="1:7" s="2" customFormat="1" x14ac:dyDescent="0.25">
      <c r="A3281" s="9"/>
      <c r="B3281" s="19"/>
      <c r="C3281" s="20"/>
      <c r="D3281" s="12"/>
      <c r="F3281" s="13"/>
      <c r="G3281" s="13"/>
    </row>
    <row r="3282" spans="1:7" s="2" customFormat="1" x14ac:dyDescent="0.25">
      <c r="A3282" s="9"/>
      <c r="B3282" s="19"/>
      <c r="C3282" s="20"/>
      <c r="D3282" s="12"/>
      <c r="F3282" s="13"/>
      <c r="G3282" s="13"/>
    </row>
    <row r="3283" spans="1:7" s="2" customFormat="1" x14ac:dyDescent="0.25">
      <c r="A3283" s="9"/>
      <c r="B3283" s="19"/>
      <c r="C3283" s="20"/>
      <c r="D3283" s="12"/>
      <c r="F3283" s="13"/>
      <c r="G3283" s="13"/>
    </row>
    <row r="3284" spans="1:7" s="2" customFormat="1" x14ac:dyDescent="0.25">
      <c r="A3284" s="9"/>
      <c r="B3284" s="19"/>
      <c r="C3284" s="20"/>
      <c r="D3284" s="12"/>
      <c r="F3284" s="13"/>
      <c r="G3284" s="13"/>
    </row>
    <row r="3285" spans="1:7" s="2" customFormat="1" x14ac:dyDescent="0.25">
      <c r="A3285" s="9"/>
      <c r="B3285" s="19"/>
      <c r="C3285" s="20"/>
      <c r="D3285" s="12"/>
      <c r="F3285" s="13"/>
      <c r="G3285" s="13"/>
    </row>
    <row r="3286" spans="1:7" s="2" customFormat="1" x14ac:dyDescent="0.25">
      <c r="A3286" s="9"/>
      <c r="B3286" s="19"/>
      <c r="C3286" s="20"/>
      <c r="D3286" s="12"/>
      <c r="F3286" s="13"/>
      <c r="G3286" s="13"/>
    </row>
    <row r="3287" spans="1:7" s="2" customFormat="1" x14ac:dyDescent="0.25">
      <c r="A3287" s="9"/>
      <c r="B3287" s="19"/>
      <c r="C3287" s="20"/>
      <c r="D3287" s="12"/>
      <c r="F3287" s="13"/>
      <c r="G3287" s="13"/>
    </row>
    <row r="3288" spans="1:7" s="2" customFormat="1" x14ac:dyDescent="0.25">
      <c r="A3288" s="9"/>
      <c r="B3288" s="19"/>
      <c r="C3288" s="20"/>
      <c r="D3288" s="12"/>
      <c r="F3288" s="13"/>
      <c r="G3288" s="13"/>
    </row>
    <row r="3289" spans="1:7" s="2" customFormat="1" x14ac:dyDescent="0.25">
      <c r="A3289" s="9"/>
      <c r="B3289" s="19"/>
      <c r="C3289" s="20"/>
      <c r="D3289" s="12"/>
      <c r="F3289" s="13"/>
      <c r="G3289" s="13"/>
    </row>
    <row r="3290" spans="1:7" s="2" customFormat="1" x14ac:dyDescent="0.25">
      <c r="A3290" s="9"/>
      <c r="B3290" s="19"/>
      <c r="C3290" s="20"/>
      <c r="D3290" s="12"/>
      <c r="F3290" s="13"/>
      <c r="G3290" s="13"/>
    </row>
    <row r="3291" spans="1:7" s="2" customFormat="1" x14ac:dyDescent="0.25">
      <c r="A3291" s="9"/>
      <c r="B3291" s="19"/>
      <c r="C3291" s="20"/>
      <c r="D3291" s="12"/>
      <c r="F3291" s="13"/>
      <c r="G3291" s="13"/>
    </row>
    <row r="3292" spans="1:7" s="2" customFormat="1" x14ac:dyDescent="0.25">
      <c r="A3292" s="9"/>
      <c r="B3292" s="19"/>
      <c r="C3292" s="20"/>
      <c r="D3292" s="12"/>
      <c r="F3292" s="13"/>
      <c r="G3292" s="13"/>
    </row>
    <row r="3293" spans="1:7" s="2" customFormat="1" x14ac:dyDescent="0.25">
      <c r="A3293" s="9"/>
      <c r="B3293" s="19"/>
      <c r="C3293" s="20"/>
      <c r="D3293" s="12"/>
      <c r="F3293" s="13"/>
      <c r="G3293" s="13"/>
    </row>
    <row r="3294" spans="1:7" s="2" customFormat="1" x14ac:dyDescent="0.25">
      <c r="A3294" s="9"/>
      <c r="B3294" s="19"/>
      <c r="C3294" s="20"/>
      <c r="D3294" s="12"/>
      <c r="F3294" s="13"/>
      <c r="G3294" s="13"/>
    </row>
    <row r="3295" spans="1:7" s="2" customFormat="1" x14ac:dyDescent="0.25">
      <c r="A3295" s="9"/>
      <c r="B3295" s="19"/>
      <c r="C3295" s="20"/>
      <c r="D3295" s="12"/>
      <c r="F3295" s="13"/>
      <c r="G3295" s="13"/>
    </row>
    <row r="3296" spans="1:7" s="2" customFormat="1" x14ac:dyDescent="0.25">
      <c r="A3296" s="9"/>
      <c r="B3296" s="19"/>
      <c r="C3296" s="20"/>
      <c r="D3296" s="12"/>
      <c r="F3296" s="13"/>
      <c r="G3296" s="13"/>
    </row>
    <row r="3297" spans="1:7" s="2" customFormat="1" x14ac:dyDescent="0.25">
      <c r="A3297" s="9"/>
      <c r="B3297" s="19"/>
      <c r="C3297" s="20"/>
      <c r="D3297" s="12"/>
      <c r="F3297" s="13"/>
      <c r="G3297" s="13"/>
    </row>
    <row r="3298" spans="1:7" s="2" customFormat="1" x14ac:dyDescent="0.25">
      <c r="A3298" s="9"/>
      <c r="B3298" s="19"/>
      <c r="C3298" s="20"/>
      <c r="D3298" s="12"/>
      <c r="F3298" s="13"/>
      <c r="G3298" s="13"/>
    </row>
    <row r="3299" spans="1:7" s="2" customFormat="1" x14ac:dyDescent="0.25">
      <c r="A3299" s="9"/>
      <c r="B3299" s="19"/>
      <c r="C3299" s="20"/>
      <c r="D3299" s="12"/>
      <c r="F3299" s="13"/>
      <c r="G3299" s="13"/>
    </row>
    <row r="3300" spans="1:7" s="2" customFormat="1" x14ac:dyDescent="0.25">
      <c r="A3300" s="9"/>
      <c r="B3300" s="19"/>
      <c r="C3300" s="20"/>
      <c r="D3300" s="12"/>
      <c r="F3300" s="13"/>
      <c r="G3300" s="13"/>
    </row>
    <row r="3301" spans="1:7" s="2" customFormat="1" x14ac:dyDescent="0.25">
      <c r="A3301" s="9"/>
      <c r="B3301" s="19"/>
      <c r="C3301" s="20"/>
      <c r="D3301" s="12"/>
      <c r="F3301" s="13"/>
      <c r="G3301" s="13"/>
    </row>
    <row r="3302" spans="1:7" s="2" customFormat="1" x14ac:dyDescent="0.25">
      <c r="A3302" s="9"/>
      <c r="B3302" s="19"/>
      <c r="C3302" s="20"/>
      <c r="D3302" s="12"/>
      <c r="F3302" s="13"/>
      <c r="G3302" s="13"/>
    </row>
    <row r="3303" spans="1:7" s="2" customFormat="1" x14ac:dyDescent="0.25">
      <c r="A3303" s="9"/>
      <c r="B3303" s="19"/>
      <c r="C3303" s="20"/>
      <c r="D3303" s="12"/>
      <c r="F3303" s="13"/>
      <c r="G3303" s="13"/>
    </row>
    <row r="3304" spans="1:7" s="2" customFormat="1" x14ac:dyDescent="0.25">
      <c r="A3304" s="9"/>
      <c r="B3304" s="19"/>
      <c r="C3304" s="20"/>
      <c r="D3304" s="12"/>
      <c r="F3304" s="13"/>
      <c r="G3304" s="13"/>
    </row>
    <row r="3305" spans="1:7" s="2" customFormat="1" x14ac:dyDescent="0.25">
      <c r="A3305" s="9"/>
      <c r="B3305" s="19"/>
      <c r="C3305" s="20"/>
      <c r="D3305" s="12"/>
      <c r="F3305" s="13"/>
      <c r="G3305" s="13"/>
    </row>
    <row r="3306" spans="1:7" s="2" customFormat="1" x14ac:dyDescent="0.25">
      <c r="A3306" s="9"/>
      <c r="B3306" s="19"/>
      <c r="C3306" s="20"/>
      <c r="D3306" s="12"/>
      <c r="F3306" s="13"/>
      <c r="G3306" s="13"/>
    </row>
    <row r="3307" spans="1:7" s="2" customFormat="1" x14ac:dyDescent="0.25">
      <c r="A3307" s="9"/>
      <c r="B3307" s="19"/>
      <c r="C3307" s="20"/>
      <c r="D3307" s="12"/>
      <c r="F3307" s="13"/>
      <c r="G3307" s="13"/>
    </row>
    <row r="3308" spans="1:7" s="2" customFormat="1" x14ac:dyDescent="0.25">
      <c r="A3308" s="9"/>
      <c r="B3308" s="19"/>
      <c r="C3308" s="20"/>
      <c r="D3308" s="12"/>
      <c r="F3308" s="13"/>
      <c r="G3308" s="13"/>
    </row>
    <row r="3309" spans="1:7" s="2" customFormat="1" x14ac:dyDescent="0.25">
      <c r="A3309" s="9"/>
      <c r="B3309" s="19"/>
      <c r="C3309" s="20"/>
      <c r="D3309" s="12"/>
      <c r="F3309" s="13"/>
      <c r="G3309" s="13"/>
    </row>
    <row r="3310" spans="1:7" s="2" customFormat="1" x14ac:dyDescent="0.25">
      <c r="A3310" s="9"/>
      <c r="B3310" s="19"/>
      <c r="C3310" s="20"/>
      <c r="D3310" s="12"/>
      <c r="F3310" s="13"/>
      <c r="G3310" s="13"/>
    </row>
    <row r="3311" spans="1:7" s="2" customFormat="1" x14ac:dyDescent="0.25">
      <c r="A3311" s="9"/>
      <c r="B3311" s="19"/>
      <c r="C3311" s="20"/>
      <c r="D3311" s="12"/>
      <c r="F3311" s="13"/>
      <c r="G3311" s="13"/>
    </row>
    <row r="3312" spans="1:7" s="2" customFormat="1" x14ac:dyDescent="0.25">
      <c r="A3312" s="9"/>
      <c r="B3312" s="19"/>
      <c r="C3312" s="20"/>
      <c r="D3312" s="12"/>
      <c r="F3312" s="13"/>
      <c r="G3312" s="13"/>
    </row>
    <row r="3313" spans="1:7" s="2" customFormat="1" x14ac:dyDescent="0.25">
      <c r="A3313" s="9"/>
      <c r="B3313" s="19"/>
      <c r="C3313" s="20"/>
      <c r="D3313" s="12"/>
      <c r="F3313" s="13"/>
      <c r="G3313" s="13"/>
    </row>
    <row r="3314" spans="1:7" s="2" customFormat="1" x14ac:dyDescent="0.25">
      <c r="A3314" s="9"/>
      <c r="B3314" s="19"/>
      <c r="C3314" s="20"/>
      <c r="D3314" s="12"/>
      <c r="F3314" s="13"/>
      <c r="G3314" s="13"/>
    </row>
    <row r="3315" spans="1:7" s="2" customFormat="1" x14ac:dyDescent="0.25">
      <c r="A3315" s="9"/>
      <c r="B3315" s="19"/>
      <c r="C3315" s="20"/>
      <c r="D3315" s="12"/>
      <c r="F3315" s="13"/>
      <c r="G3315" s="13"/>
    </row>
    <row r="3316" spans="1:7" s="2" customFormat="1" x14ac:dyDescent="0.25">
      <c r="A3316" s="9"/>
      <c r="B3316" s="19"/>
      <c r="C3316" s="20"/>
      <c r="D3316" s="12"/>
      <c r="F3316" s="13"/>
      <c r="G3316" s="13"/>
    </row>
    <row r="3317" spans="1:7" s="2" customFormat="1" x14ac:dyDescent="0.25">
      <c r="A3317" s="9"/>
      <c r="B3317" s="19"/>
      <c r="C3317" s="20"/>
      <c r="D3317" s="12"/>
      <c r="F3317" s="13"/>
      <c r="G3317" s="13"/>
    </row>
    <row r="3318" spans="1:7" s="2" customFormat="1" x14ac:dyDescent="0.25">
      <c r="A3318" s="9"/>
      <c r="B3318" s="19"/>
      <c r="C3318" s="20"/>
      <c r="D3318" s="12"/>
      <c r="F3318" s="13"/>
      <c r="G3318" s="13"/>
    </row>
    <row r="3319" spans="1:7" s="2" customFormat="1" x14ac:dyDescent="0.25">
      <c r="A3319" s="9"/>
      <c r="B3319" s="19"/>
      <c r="C3319" s="20"/>
      <c r="D3319" s="12"/>
      <c r="F3319" s="13"/>
      <c r="G3319" s="13"/>
    </row>
    <row r="3320" spans="1:7" s="2" customFormat="1" x14ac:dyDescent="0.25">
      <c r="A3320" s="9"/>
      <c r="B3320" s="19"/>
      <c r="C3320" s="20"/>
      <c r="D3320" s="12"/>
      <c r="F3320" s="13"/>
      <c r="G3320" s="13"/>
    </row>
    <row r="3321" spans="1:7" s="2" customFormat="1" x14ac:dyDescent="0.25">
      <c r="A3321" s="9"/>
      <c r="B3321" s="19"/>
      <c r="C3321" s="20"/>
      <c r="D3321" s="12"/>
      <c r="F3321" s="13"/>
      <c r="G3321" s="13"/>
    </row>
    <row r="3322" spans="1:7" s="2" customFormat="1" x14ac:dyDescent="0.25">
      <c r="A3322" s="9"/>
      <c r="B3322" s="19"/>
      <c r="C3322" s="20"/>
      <c r="D3322" s="12"/>
      <c r="F3322" s="13"/>
      <c r="G3322" s="13"/>
    </row>
    <row r="3323" spans="1:7" s="2" customFormat="1" x14ac:dyDescent="0.25">
      <c r="A3323" s="9"/>
      <c r="B3323" s="19"/>
      <c r="C3323" s="20"/>
      <c r="D3323" s="12"/>
      <c r="F3323" s="13"/>
      <c r="G3323" s="13"/>
    </row>
    <row r="3324" spans="1:7" s="2" customFormat="1" x14ac:dyDescent="0.25">
      <c r="A3324" s="9"/>
      <c r="B3324" s="19"/>
      <c r="C3324" s="20"/>
      <c r="D3324" s="12"/>
      <c r="F3324" s="13"/>
      <c r="G3324" s="13"/>
    </row>
    <row r="3325" spans="1:7" s="2" customFormat="1" x14ac:dyDescent="0.25">
      <c r="A3325" s="9"/>
      <c r="B3325" s="19"/>
      <c r="C3325" s="20"/>
      <c r="D3325" s="12"/>
      <c r="F3325" s="13"/>
      <c r="G3325" s="13"/>
    </row>
    <row r="3326" spans="1:7" s="2" customFormat="1" x14ac:dyDescent="0.25">
      <c r="A3326" s="9"/>
      <c r="B3326" s="19"/>
      <c r="C3326" s="20"/>
      <c r="D3326" s="12"/>
      <c r="F3326" s="13"/>
      <c r="G3326" s="13"/>
    </row>
    <row r="3327" spans="1:7" s="2" customFormat="1" x14ac:dyDescent="0.25">
      <c r="A3327" s="9"/>
      <c r="B3327" s="19"/>
      <c r="C3327" s="20"/>
      <c r="D3327" s="12"/>
      <c r="F3327" s="13"/>
      <c r="G3327" s="13"/>
    </row>
    <row r="3328" spans="1:7" s="2" customFormat="1" x14ac:dyDescent="0.25">
      <c r="A3328" s="9"/>
      <c r="B3328" s="19"/>
      <c r="C3328" s="20"/>
      <c r="D3328" s="12"/>
      <c r="F3328" s="13"/>
      <c r="G3328" s="13"/>
    </row>
    <row r="3329" spans="1:7" s="2" customFormat="1" x14ac:dyDescent="0.25">
      <c r="A3329" s="9"/>
      <c r="B3329" s="19"/>
      <c r="C3329" s="20"/>
      <c r="D3329" s="12"/>
      <c r="F3329" s="13"/>
      <c r="G3329" s="13"/>
    </row>
    <row r="3330" spans="1:7" s="2" customFormat="1" x14ac:dyDescent="0.25">
      <c r="A3330" s="9"/>
      <c r="B3330" s="19"/>
      <c r="C3330" s="20"/>
      <c r="D3330" s="12"/>
      <c r="F3330" s="13"/>
      <c r="G3330" s="13"/>
    </row>
    <row r="3331" spans="1:7" s="2" customFormat="1" x14ac:dyDescent="0.25">
      <c r="A3331" s="9"/>
      <c r="B3331" s="19"/>
      <c r="C3331" s="20"/>
      <c r="D3331" s="12"/>
      <c r="F3331" s="13"/>
      <c r="G3331" s="13"/>
    </row>
    <row r="3332" spans="1:7" s="2" customFormat="1" x14ac:dyDescent="0.25">
      <c r="A3332" s="9"/>
      <c r="B3332" s="19"/>
      <c r="C3332" s="20"/>
      <c r="D3332" s="12"/>
      <c r="F3332" s="13"/>
      <c r="G3332" s="13"/>
    </row>
    <row r="3333" spans="1:7" s="2" customFormat="1" x14ac:dyDescent="0.25">
      <c r="A3333" s="9"/>
      <c r="B3333" s="19"/>
      <c r="C3333" s="20"/>
      <c r="D3333" s="12"/>
      <c r="F3333" s="13"/>
      <c r="G3333" s="13"/>
    </row>
    <row r="3334" spans="1:7" s="2" customFormat="1" x14ac:dyDescent="0.25">
      <c r="A3334" s="9"/>
      <c r="B3334" s="19"/>
      <c r="C3334" s="20"/>
      <c r="D3334" s="12"/>
      <c r="F3334" s="13"/>
      <c r="G3334" s="13"/>
    </row>
    <row r="3335" spans="1:7" s="2" customFormat="1" x14ac:dyDescent="0.25">
      <c r="A3335" s="9"/>
      <c r="B3335" s="19"/>
      <c r="C3335" s="20"/>
      <c r="D3335" s="12"/>
      <c r="F3335" s="13"/>
      <c r="G3335" s="13"/>
    </row>
    <row r="3336" spans="1:7" s="2" customFormat="1" x14ac:dyDescent="0.25">
      <c r="A3336" s="9"/>
      <c r="B3336" s="19"/>
      <c r="C3336" s="20"/>
      <c r="D3336" s="12"/>
      <c r="F3336" s="13"/>
      <c r="G3336" s="13"/>
    </row>
    <row r="3337" spans="1:7" s="2" customFormat="1" x14ac:dyDescent="0.25">
      <c r="A3337" s="9"/>
      <c r="B3337" s="19"/>
      <c r="C3337" s="20"/>
      <c r="D3337" s="12"/>
      <c r="F3337" s="13"/>
      <c r="G3337" s="13"/>
    </row>
    <row r="3338" spans="1:7" s="2" customFormat="1" x14ac:dyDescent="0.25">
      <c r="A3338" s="9"/>
      <c r="B3338" s="19"/>
      <c r="C3338" s="20"/>
      <c r="D3338" s="12"/>
      <c r="F3338" s="13"/>
      <c r="G3338" s="13"/>
    </row>
    <row r="3339" spans="1:7" s="2" customFormat="1" x14ac:dyDescent="0.25">
      <c r="A3339" s="9"/>
      <c r="B3339" s="19"/>
      <c r="C3339" s="20"/>
      <c r="D3339" s="12"/>
      <c r="F3339" s="13"/>
      <c r="G3339" s="13"/>
    </row>
    <row r="3340" spans="1:7" s="2" customFormat="1" x14ac:dyDescent="0.25">
      <c r="A3340" s="9"/>
      <c r="B3340" s="19"/>
      <c r="C3340" s="20"/>
      <c r="D3340" s="12"/>
      <c r="F3340" s="13"/>
      <c r="G3340" s="13"/>
    </row>
    <row r="3341" spans="1:7" s="2" customFormat="1" x14ac:dyDescent="0.25">
      <c r="A3341" s="9"/>
      <c r="B3341" s="19"/>
      <c r="C3341" s="20"/>
      <c r="D3341" s="12"/>
      <c r="F3341" s="13"/>
      <c r="G3341" s="13"/>
    </row>
    <row r="3342" spans="1:7" s="2" customFormat="1" x14ac:dyDescent="0.25">
      <c r="A3342" s="9"/>
      <c r="B3342" s="19"/>
      <c r="C3342" s="20"/>
      <c r="D3342" s="12"/>
      <c r="F3342" s="13"/>
      <c r="G3342" s="13"/>
    </row>
    <row r="3343" spans="1:7" s="2" customFormat="1" x14ac:dyDescent="0.25">
      <c r="A3343" s="9"/>
      <c r="B3343" s="19"/>
      <c r="C3343" s="20"/>
      <c r="D3343" s="12"/>
      <c r="F3343" s="13"/>
      <c r="G3343" s="13"/>
    </row>
    <row r="3344" spans="1:7" s="2" customFormat="1" x14ac:dyDescent="0.25">
      <c r="A3344" s="9"/>
      <c r="B3344" s="19"/>
      <c r="C3344" s="20"/>
      <c r="D3344" s="12"/>
      <c r="F3344" s="13"/>
      <c r="G3344" s="13"/>
    </row>
    <row r="3345" spans="1:7" s="2" customFormat="1" x14ac:dyDescent="0.25">
      <c r="A3345" s="9"/>
      <c r="B3345" s="19"/>
      <c r="C3345" s="20"/>
      <c r="D3345" s="12"/>
      <c r="F3345" s="13"/>
      <c r="G3345" s="13"/>
    </row>
    <row r="3346" spans="1:7" s="2" customFormat="1" x14ac:dyDescent="0.25">
      <c r="A3346" s="9"/>
      <c r="B3346" s="19"/>
      <c r="C3346" s="20"/>
      <c r="D3346" s="12"/>
      <c r="F3346" s="13"/>
      <c r="G3346" s="13"/>
    </row>
    <row r="3347" spans="1:7" s="2" customFormat="1" x14ac:dyDescent="0.25">
      <c r="A3347" s="9"/>
      <c r="B3347" s="19"/>
      <c r="C3347" s="20"/>
      <c r="D3347" s="12"/>
      <c r="F3347" s="13"/>
      <c r="G3347" s="13"/>
    </row>
    <row r="3348" spans="1:7" s="2" customFormat="1" x14ac:dyDescent="0.25">
      <c r="A3348" s="9"/>
      <c r="B3348" s="19"/>
      <c r="C3348" s="20"/>
      <c r="D3348" s="12"/>
      <c r="F3348" s="13"/>
      <c r="G3348" s="13"/>
    </row>
    <row r="3349" spans="1:7" s="2" customFormat="1" x14ac:dyDescent="0.25">
      <c r="A3349" s="9"/>
      <c r="B3349" s="19"/>
      <c r="C3349" s="20"/>
      <c r="D3349" s="12"/>
      <c r="F3349" s="13"/>
      <c r="G3349" s="13"/>
    </row>
    <row r="3350" spans="1:7" s="2" customFormat="1" x14ac:dyDescent="0.25">
      <c r="A3350" s="9"/>
      <c r="B3350" s="19"/>
      <c r="C3350" s="20"/>
      <c r="D3350" s="12"/>
      <c r="F3350" s="13"/>
      <c r="G3350" s="13"/>
    </row>
    <row r="3351" spans="1:7" s="2" customFormat="1" x14ac:dyDescent="0.25">
      <c r="A3351" s="9"/>
      <c r="B3351" s="19"/>
      <c r="C3351" s="20"/>
      <c r="D3351" s="12"/>
      <c r="F3351" s="13"/>
      <c r="G3351" s="13"/>
    </row>
    <row r="3352" spans="1:7" s="2" customFormat="1" x14ac:dyDescent="0.25">
      <c r="A3352" s="9"/>
      <c r="B3352" s="19"/>
      <c r="C3352" s="20"/>
      <c r="D3352" s="12"/>
      <c r="F3352" s="13"/>
      <c r="G3352" s="13"/>
    </row>
    <row r="3353" spans="1:7" s="2" customFormat="1" x14ac:dyDescent="0.25">
      <c r="A3353" s="9"/>
      <c r="B3353" s="19"/>
      <c r="C3353" s="20"/>
      <c r="D3353" s="12"/>
      <c r="F3353" s="13"/>
      <c r="G3353" s="13"/>
    </row>
    <row r="3354" spans="1:7" s="2" customFormat="1" x14ac:dyDescent="0.25">
      <c r="A3354" s="9"/>
      <c r="B3354" s="19"/>
      <c r="C3354" s="20"/>
      <c r="D3354" s="12"/>
      <c r="F3354" s="13"/>
      <c r="G3354" s="13"/>
    </row>
    <row r="3355" spans="1:7" s="2" customFormat="1" x14ac:dyDescent="0.25">
      <c r="A3355" s="9"/>
      <c r="B3355" s="19"/>
      <c r="C3355" s="20"/>
      <c r="D3355" s="12"/>
      <c r="F3355" s="13"/>
      <c r="G3355" s="13"/>
    </row>
    <row r="3356" spans="1:7" s="2" customFormat="1" x14ac:dyDescent="0.25">
      <c r="A3356" s="9"/>
      <c r="B3356" s="19"/>
      <c r="C3356" s="20"/>
      <c r="D3356" s="12"/>
      <c r="F3356" s="13"/>
      <c r="G3356" s="13"/>
    </row>
    <row r="3357" spans="1:7" s="2" customFormat="1" x14ac:dyDescent="0.25">
      <c r="A3357" s="9"/>
      <c r="B3357" s="19"/>
      <c r="C3357" s="20"/>
      <c r="D3357" s="12"/>
      <c r="F3357" s="13"/>
      <c r="G3357" s="13"/>
    </row>
    <row r="3358" spans="1:7" s="2" customFormat="1" x14ac:dyDescent="0.25">
      <c r="A3358" s="9"/>
      <c r="B3358" s="19"/>
      <c r="C3358" s="20"/>
      <c r="D3358" s="12"/>
      <c r="F3358" s="13"/>
      <c r="G3358" s="13"/>
    </row>
    <row r="3359" spans="1:7" s="2" customFormat="1" x14ac:dyDescent="0.25">
      <c r="A3359" s="9"/>
      <c r="B3359" s="19"/>
      <c r="C3359" s="20"/>
      <c r="D3359" s="12"/>
      <c r="F3359" s="13"/>
      <c r="G3359" s="13"/>
    </row>
    <row r="3360" spans="1:7" s="2" customFormat="1" x14ac:dyDescent="0.25">
      <c r="A3360" s="9"/>
      <c r="B3360" s="19"/>
      <c r="C3360" s="20"/>
      <c r="D3360" s="12"/>
      <c r="F3360" s="13"/>
      <c r="G3360" s="13"/>
    </row>
    <row r="3361" spans="1:7" s="2" customFormat="1" x14ac:dyDescent="0.25">
      <c r="A3361" s="9"/>
      <c r="B3361" s="19"/>
      <c r="C3361" s="20"/>
      <c r="D3361" s="12"/>
      <c r="F3361" s="13"/>
      <c r="G3361" s="13"/>
    </row>
    <row r="3362" spans="1:7" s="2" customFormat="1" x14ac:dyDescent="0.25">
      <c r="A3362" s="9"/>
      <c r="B3362" s="19"/>
      <c r="C3362" s="20"/>
      <c r="D3362" s="12"/>
      <c r="F3362" s="13"/>
      <c r="G3362" s="13"/>
    </row>
    <row r="3363" spans="1:7" s="2" customFormat="1" x14ac:dyDescent="0.25">
      <c r="A3363" s="9"/>
      <c r="B3363" s="19"/>
      <c r="C3363" s="20"/>
      <c r="D3363" s="12"/>
      <c r="F3363" s="13"/>
      <c r="G3363" s="13"/>
    </row>
    <row r="3364" spans="1:7" s="2" customFormat="1" x14ac:dyDescent="0.25">
      <c r="A3364" s="9"/>
      <c r="B3364" s="19"/>
      <c r="C3364" s="20"/>
      <c r="D3364" s="12"/>
      <c r="F3364" s="13"/>
      <c r="G3364" s="13"/>
    </row>
    <row r="3365" spans="1:7" s="2" customFormat="1" x14ac:dyDescent="0.25">
      <c r="A3365" s="9"/>
      <c r="B3365" s="19"/>
      <c r="C3365" s="20"/>
      <c r="D3365" s="12"/>
      <c r="F3365" s="13"/>
      <c r="G3365" s="13"/>
    </row>
    <row r="3366" spans="1:7" s="2" customFormat="1" x14ac:dyDescent="0.25">
      <c r="A3366" s="9"/>
      <c r="B3366" s="19"/>
      <c r="C3366" s="20"/>
      <c r="D3366" s="12"/>
      <c r="F3366" s="13"/>
      <c r="G3366" s="13"/>
    </row>
    <row r="3367" spans="1:7" s="2" customFormat="1" x14ac:dyDescent="0.25">
      <c r="A3367" s="9"/>
      <c r="B3367" s="19"/>
      <c r="C3367" s="20"/>
      <c r="D3367" s="12"/>
      <c r="F3367" s="13"/>
      <c r="G3367" s="13"/>
    </row>
    <row r="3368" spans="1:7" s="2" customFormat="1" x14ac:dyDescent="0.25">
      <c r="A3368" s="9"/>
      <c r="B3368" s="19"/>
      <c r="C3368" s="20"/>
      <c r="D3368" s="12"/>
      <c r="F3368" s="13"/>
      <c r="G3368" s="13"/>
    </row>
    <row r="3369" spans="1:7" s="2" customFormat="1" x14ac:dyDescent="0.25">
      <c r="A3369" s="9"/>
      <c r="B3369" s="19"/>
      <c r="C3369" s="20"/>
      <c r="D3369" s="12"/>
      <c r="F3369" s="13"/>
      <c r="G3369" s="13"/>
    </row>
    <row r="3370" spans="1:7" s="2" customFormat="1" x14ac:dyDescent="0.25">
      <c r="A3370" s="9"/>
      <c r="B3370" s="19"/>
      <c r="C3370" s="20"/>
      <c r="D3370" s="12"/>
      <c r="F3370" s="13"/>
      <c r="G3370" s="13"/>
    </row>
    <row r="3371" spans="1:7" s="2" customFormat="1" x14ac:dyDescent="0.25">
      <c r="A3371" s="9"/>
      <c r="B3371" s="19"/>
      <c r="C3371" s="20"/>
      <c r="D3371" s="12"/>
      <c r="F3371" s="13"/>
      <c r="G3371" s="13"/>
    </row>
    <row r="3372" spans="1:7" s="2" customFormat="1" x14ac:dyDescent="0.25">
      <c r="A3372" s="9"/>
      <c r="B3372" s="19"/>
      <c r="C3372" s="20"/>
      <c r="D3372" s="12"/>
      <c r="F3372" s="13"/>
      <c r="G3372" s="13"/>
    </row>
    <row r="3373" spans="1:7" s="2" customFormat="1" x14ac:dyDescent="0.25">
      <c r="A3373" s="9"/>
      <c r="B3373" s="19"/>
      <c r="C3373" s="20"/>
      <c r="D3373" s="12"/>
      <c r="F3373" s="13"/>
      <c r="G3373" s="13"/>
    </row>
    <row r="3374" spans="1:7" s="2" customFormat="1" x14ac:dyDescent="0.25">
      <c r="A3374" s="9"/>
      <c r="B3374" s="19"/>
      <c r="C3374" s="20"/>
      <c r="D3374" s="12"/>
      <c r="F3374" s="13"/>
      <c r="G3374" s="13"/>
    </row>
    <row r="3375" spans="1:7" s="2" customFormat="1" x14ac:dyDescent="0.25">
      <c r="A3375" s="9"/>
      <c r="B3375" s="19"/>
      <c r="C3375" s="20"/>
      <c r="D3375" s="12"/>
      <c r="F3375" s="13"/>
      <c r="G3375" s="13"/>
    </row>
    <row r="3376" spans="1:7" s="2" customFormat="1" x14ac:dyDescent="0.25">
      <c r="A3376" s="9"/>
      <c r="B3376" s="19"/>
      <c r="C3376" s="20"/>
      <c r="D3376" s="12"/>
      <c r="F3376" s="13"/>
      <c r="G3376" s="13"/>
    </row>
    <row r="3377" spans="1:7" s="2" customFormat="1" x14ac:dyDescent="0.25">
      <c r="A3377" s="9"/>
      <c r="B3377" s="19"/>
      <c r="C3377" s="20"/>
      <c r="D3377" s="12"/>
      <c r="F3377" s="13"/>
      <c r="G3377" s="13"/>
    </row>
    <row r="3378" spans="1:7" s="2" customFormat="1" x14ac:dyDescent="0.25">
      <c r="A3378" s="9"/>
      <c r="B3378" s="19"/>
      <c r="C3378" s="20"/>
      <c r="D3378" s="12"/>
      <c r="F3378" s="13"/>
      <c r="G3378" s="13"/>
    </row>
    <row r="3379" spans="1:7" s="2" customFormat="1" x14ac:dyDescent="0.25">
      <c r="A3379" s="9"/>
      <c r="B3379" s="19"/>
      <c r="C3379" s="20"/>
      <c r="D3379" s="12"/>
      <c r="F3379" s="13"/>
      <c r="G3379" s="13"/>
    </row>
    <row r="3380" spans="1:7" s="2" customFormat="1" x14ac:dyDescent="0.25">
      <c r="A3380" s="9"/>
      <c r="B3380" s="19"/>
      <c r="C3380" s="20"/>
      <c r="D3380" s="12"/>
      <c r="F3380" s="13"/>
      <c r="G3380" s="13"/>
    </row>
    <row r="3381" spans="1:7" s="2" customFormat="1" x14ac:dyDescent="0.25">
      <c r="A3381" s="9"/>
      <c r="B3381" s="19"/>
      <c r="C3381" s="20"/>
      <c r="D3381" s="12"/>
      <c r="F3381" s="13"/>
      <c r="G3381" s="13"/>
    </row>
    <row r="3382" spans="1:7" s="2" customFormat="1" x14ac:dyDescent="0.25">
      <c r="A3382" s="9"/>
      <c r="B3382" s="19"/>
      <c r="C3382" s="20"/>
      <c r="D3382" s="12"/>
      <c r="F3382" s="13"/>
      <c r="G3382" s="13"/>
    </row>
    <row r="3383" spans="1:7" s="2" customFormat="1" x14ac:dyDescent="0.25">
      <c r="A3383" s="9"/>
      <c r="B3383" s="19"/>
      <c r="C3383" s="20"/>
      <c r="D3383" s="12"/>
      <c r="F3383" s="13"/>
      <c r="G3383" s="13"/>
    </row>
    <row r="3384" spans="1:7" s="2" customFormat="1" x14ac:dyDescent="0.25">
      <c r="A3384" s="9"/>
      <c r="B3384" s="19"/>
      <c r="C3384" s="20"/>
      <c r="D3384" s="12"/>
      <c r="F3384" s="13"/>
      <c r="G3384" s="13"/>
    </row>
    <row r="3385" spans="1:7" s="2" customFormat="1" x14ac:dyDescent="0.25">
      <c r="A3385" s="9"/>
      <c r="B3385" s="19"/>
      <c r="C3385" s="20"/>
      <c r="D3385" s="12"/>
      <c r="F3385" s="13"/>
      <c r="G3385" s="13"/>
    </row>
    <row r="3386" spans="1:7" s="2" customFormat="1" x14ac:dyDescent="0.25">
      <c r="A3386" s="9"/>
      <c r="B3386" s="19"/>
      <c r="C3386" s="20"/>
      <c r="D3386" s="12"/>
      <c r="F3386" s="13"/>
      <c r="G3386" s="13"/>
    </row>
    <row r="3387" spans="1:7" s="2" customFormat="1" x14ac:dyDescent="0.25">
      <c r="A3387" s="9"/>
      <c r="B3387" s="19"/>
      <c r="C3387" s="20"/>
      <c r="D3387" s="12"/>
      <c r="F3387" s="13"/>
      <c r="G3387" s="13"/>
    </row>
  </sheetData>
  <sheetProtection algorithmName="SHA-512" hashValue="UHSqzKfCM9g9arFAfDW8fiCen4fGwxB9Wzm/nhsRWUpGygw5dpvdHZuXLxLbah/7mNV5MV79G7qzReFTT6KT2g==" saltValue="3B1wd1RiCC47M5J6ss2g7Q==" spinCount="100000" sheet="1" objects="1" scenarios="1" selectLockedCells="1" autoFilter="0"/>
  <autoFilter ref="A2:U738" xr:uid="{BE86A458-423E-4F97-A612-106A15E76004}"/>
  <mergeCells count="6">
    <mergeCell ref="B712:C717"/>
    <mergeCell ref="B3:B4"/>
    <mergeCell ref="C3:C4"/>
    <mergeCell ref="D3:D4"/>
    <mergeCell ref="U3:U4"/>
    <mergeCell ref="F4:S4"/>
  </mergeCells>
  <phoneticPr fontId="8" type="noConversion"/>
  <conditionalFormatting sqref="B3:B711 B718:B1048576">
    <cfRule type="duplicateValues" dxfId="7" priority="1"/>
    <cfRule type="duplicateValues" dxfId="6" priority="5"/>
  </conditionalFormatting>
  <conditionalFormatting sqref="B113:B708">
    <cfRule type="duplicateValues" dxfId="5" priority="6"/>
    <cfRule type="duplicateValues" dxfId="4" priority="7"/>
    <cfRule type="duplicateValues" dxfId="3" priority="8"/>
  </conditionalFormatting>
  <conditionalFormatting sqref="B710">
    <cfRule type="duplicateValues" dxfId="2" priority="2"/>
    <cfRule type="duplicateValues" dxfId="1" priority="3"/>
    <cfRule type="duplicateValues" dxfId="0" priority="4"/>
  </conditionalFormatting>
  <printOptions horizontalCentered="1"/>
  <pageMargins left="0" right="0" top="0.39370078740157483" bottom="0.39370078740157483" header="0" footer="0"/>
  <pageSetup paperSize="9" scale="75" orientation="portrait" horizontalDpi="0" verticalDpi="0" r:id="rId1"/>
  <headerFooter>
    <oddHeader>&amp;L&amp;"Comic Sans MS,Gras"&amp;12&amp;K01+045Planning de livraison &amp;UJeunes plants | Plants&amp;U [Automne - 2025]&amp;R&amp;"Trekker,Normal"&amp;12&amp;K00B050N&amp;KFF0000.&amp;K00B050P&amp;KFF0000.&amp;K00B050K&amp;KFF0000.&amp;"Surfer,Normal"&amp;9&amp;K000000 Distribution</oddHeader>
    <oddFooter>&amp;L&amp;"Comic Sans MS,Gras"&amp;10&amp;U&amp;K01+048Validité&amp;U : Avril 2025 à Avril 2026&amp;R&amp;"Comic Sans MS,Gras"&amp;8&amp;K01+047Page n°. : &amp;10&amp;P&amp;8 / &amp;10&amp;N</oddFooter>
  </headerFooter>
  <ignoredErrors>
    <ignoredError sqref="U33 U35 U37 U3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F4A2-53DB-4148-80DC-D63CAAC13422}">
  <sheetPr>
    <tabColor theme="1"/>
  </sheetPr>
  <dimension ref="A1:A59"/>
  <sheetViews>
    <sheetView zoomScale="70" zoomScaleNormal="70" workbookViewId="0"/>
  </sheetViews>
  <sheetFormatPr baseColWidth="10" defaultRowHeight="15" x14ac:dyDescent="0.25"/>
  <cols>
    <col min="1" max="1" width="197.7109375" style="2" customWidth="1"/>
    <col min="2" max="256" width="11.42578125" style="2"/>
    <col min="257" max="257" width="196.85546875" style="2" customWidth="1"/>
    <col min="258" max="512" width="11.42578125" style="2"/>
    <col min="513" max="513" width="196.85546875" style="2" customWidth="1"/>
    <col min="514" max="768" width="11.42578125" style="2"/>
    <col min="769" max="769" width="196.85546875" style="2" customWidth="1"/>
    <col min="770" max="1024" width="11.42578125" style="2"/>
    <col min="1025" max="1025" width="196.85546875" style="2" customWidth="1"/>
    <col min="1026" max="1280" width="11.42578125" style="2"/>
    <col min="1281" max="1281" width="196.85546875" style="2" customWidth="1"/>
    <col min="1282" max="1536" width="11.42578125" style="2"/>
    <col min="1537" max="1537" width="196.85546875" style="2" customWidth="1"/>
    <col min="1538" max="1792" width="11.42578125" style="2"/>
    <col min="1793" max="1793" width="196.85546875" style="2" customWidth="1"/>
    <col min="1794" max="2048" width="11.42578125" style="2"/>
    <col min="2049" max="2049" width="196.85546875" style="2" customWidth="1"/>
    <col min="2050" max="2304" width="11.42578125" style="2"/>
    <col min="2305" max="2305" width="196.85546875" style="2" customWidth="1"/>
    <col min="2306" max="2560" width="11.42578125" style="2"/>
    <col min="2561" max="2561" width="196.85546875" style="2" customWidth="1"/>
    <col min="2562" max="2816" width="11.42578125" style="2"/>
    <col min="2817" max="2817" width="196.85546875" style="2" customWidth="1"/>
    <col min="2818" max="3072" width="11.42578125" style="2"/>
    <col min="3073" max="3073" width="196.85546875" style="2" customWidth="1"/>
    <col min="3074" max="3328" width="11.42578125" style="2"/>
    <col min="3329" max="3329" width="196.85546875" style="2" customWidth="1"/>
    <col min="3330" max="3584" width="11.42578125" style="2"/>
    <col min="3585" max="3585" width="196.85546875" style="2" customWidth="1"/>
    <col min="3586" max="3840" width="11.42578125" style="2"/>
    <col min="3841" max="3841" width="196.85546875" style="2" customWidth="1"/>
    <col min="3842" max="4096" width="11.42578125" style="2"/>
    <col min="4097" max="4097" width="196.85546875" style="2" customWidth="1"/>
    <col min="4098" max="4352" width="11.42578125" style="2"/>
    <col min="4353" max="4353" width="196.85546875" style="2" customWidth="1"/>
    <col min="4354" max="4608" width="11.42578125" style="2"/>
    <col min="4609" max="4609" width="196.85546875" style="2" customWidth="1"/>
    <col min="4610" max="4864" width="11.42578125" style="2"/>
    <col min="4865" max="4865" width="196.85546875" style="2" customWidth="1"/>
    <col min="4866" max="5120" width="11.42578125" style="2"/>
    <col min="5121" max="5121" width="196.85546875" style="2" customWidth="1"/>
    <col min="5122" max="5376" width="11.42578125" style="2"/>
    <col min="5377" max="5377" width="196.85546875" style="2" customWidth="1"/>
    <col min="5378" max="5632" width="11.42578125" style="2"/>
    <col min="5633" max="5633" width="196.85546875" style="2" customWidth="1"/>
    <col min="5634" max="5888" width="11.42578125" style="2"/>
    <col min="5889" max="5889" width="196.85546875" style="2" customWidth="1"/>
    <col min="5890" max="6144" width="11.42578125" style="2"/>
    <col min="6145" max="6145" width="196.85546875" style="2" customWidth="1"/>
    <col min="6146" max="6400" width="11.42578125" style="2"/>
    <col min="6401" max="6401" width="196.85546875" style="2" customWidth="1"/>
    <col min="6402" max="6656" width="11.42578125" style="2"/>
    <col min="6657" max="6657" width="196.85546875" style="2" customWidth="1"/>
    <col min="6658" max="6912" width="11.42578125" style="2"/>
    <col min="6913" max="6913" width="196.85546875" style="2" customWidth="1"/>
    <col min="6914" max="7168" width="11.42578125" style="2"/>
    <col min="7169" max="7169" width="196.85546875" style="2" customWidth="1"/>
    <col min="7170" max="7424" width="11.42578125" style="2"/>
    <col min="7425" max="7425" width="196.85546875" style="2" customWidth="1"/>
    <col min="7426" max="7680" width="11.42578125" style="2"/>
    <col min="7681" max="7681" width="196.85546875" style="2" customWidth="1"/>
    <col min="7682" max="7936" width="11.42578125" style="2"/>
    <col min="7937" max="7937" width="196.85546875" style="2" customWidth="1"/>
    <col min="7938" max="8192" width="11.42578125" style="2"/>
    <col min="8193" max="8193" width="196.85546875" style="2" customWidth="1"/>
    <col min="8194" max="8448" width="11.42578125" style="2"/>
    <col min="8449" max="8449" width="196.85546875" style="2" customWidth="1"/>
    <col min="8450" max="8704" width="11.42578125" style="2"/>
    <col min="8705" max="8705" width="196.85546875" style="2" customWidth="1"/>
    <col min="8706" max="8960" width="11.42578125" style="2"/>
    <col min="8961" max="8961" width="196.85546875" style="2" customWidth="1"/>
    <col min="8962" max="9216" width="11.42578125" style="2"/>
    <col min="9217" max="9217" width="196.85546875" style="2" customWidth="1"/>
    <col min="9218" max="9472" width="11.42578125" style="2"/>
    <col min="9473" max="9473" width="196.85546875" style="2" customWidth="1"/>
    <col min="9474" max="9728" width="11.42578125" style="2"/>
    <col min="9729" max="9729" width="196.85546875" style="2" customWidth="1"/>
    <col min="9730" max="9984" width="11.42578125" style="2"/>
    <col min="9985" max="9985" width="196.85546875" style="2" customWidth="1"/>
    <col min="9986" max="10240" width="11.42578125" style="2"/>
    <col min="10241" max="10241" width="196.85546875" style="2" customWidth="1"/>
    <col min="10242" max="10496" width="11.42578125" style="2"/>
    <col min="10497" max="10497" width="196.85546875" style="2" customWidth="1"/>
    <col min="10498" max="10752" width="11.42578125" style="2"/>
    <col min="10753" max="10753" width="196.85546875" style="2" customWidth="1"/>
    <col min="10754" max="11008" width="11.42578125" style="2"/>
    <col min="11009" max="11009" width="196.85546875" style="2" customWidth="1"/>
    <col min="11010" max="11264" width="11.42578125" style="2"/>
    <col min="11265" max="11265" width="196.85546875" style="2" customWidth="1"/>
    <col min="11266" max="11520" width="11.42578125" style="2"/>
    <col min="11521" max="11521" width="196.85546875" style="2" customWidth="1"/>
    <col min="11522" max="11776" width="11.42578125" style="2"/>
    <col min="11777" max="11777" width="196.85546875" style="2" customWidth="1"/>
    <col min="11778" max="12032" width="11.42578125" style="2"/>
    <col min="12033" max="12033" width="196.85546875" style="2" customWidth="1"/>
    <col min="12034" max="12288" width="11.42578125" style="2"/>
    <col min="12289" max="12289" width="196.85546875" style="2" customWidth="1"/>
    <col min="12290" max="12544" width="11.42578125" style="2"/>
    <col min="12545" max="12545" width="196.85546875" style="2" customWidth="1"/>
    <col min="12546" max="12800" width="11.42578125" style="2"/>
    <col min="12801" max="12801" width="196.85546875" style="2" customWidth="1"/>
    <col min="12802" max="13056" width="11.42578125" style="2"/>
    <col min="13057" max="13057" width="196.85546875" style="2" customWidth="1"/>
    <col min="13058" max="13312" width="11.42578125" style="2"/>
    <col min="13313" max="13313" width="196.85546875" style="2" customWidth="1"/>
    <col min="13314" max="13568" width="11.42578125" style="2"/>
    <col min="13569" max="13569" width="196.85546875" style="2" customWidth="1"/>
    <col min="13570" max="13824" width="11.42578125" style="2"/>
    <col min="13825" max="13825" width="196.85546875" style="2" customWidth="1"/>
    <col min="13826" max="14080" width="11.42578125" style="2"/>
    <col min="14081" max="14081" width="196.85546875" style="2" customWidth="1"/>
    <col min="14082" max="14336" width="11.42578125" style="2"/>
    <col min="14337" max="14337" width="196.85546875" style="2" customWidth="1"/>
    <col min="14338" max="14592" width="11.42578125" style="2"/>
    <col min="14593" max="14593" width="196.85546875" style="2" customWidth="1"/>
    <col min="14594" max="14848" width="11.42578125" style="2"/>
    <col min="14849" max="14849" width="196.85546875" style="2" customWidth="1"/>
    <col min="14850" max="15104" width="11.42578125" style="2"/>
    <col min="15105" max="15105" width="196.85546875" style="2" customWidth="1"/>
    <col min="15106" max="15360" width="11.42578125" style="2"/>
    <col min="15361" max="15361" width="196.85546875" style="2" customWidth="1"/>
    <col min="15362" max="15616" width="11.42578125" style="2"/>
    <col min="15617" max="15617" width="196.85546875" style="2" customWidth="1"/>
    <col min="15618" max="15872" width="11.42578125" style="2"/>
    <col min="15873" max="15873" width="196.85546875" style="2" customWidth="1"/>
    <col min="15874" max="16128" width="11.42578125" style="2"/>
    <col min="16129" max="16129" width="196.85546875" style="2" customWidth="1"/>
    <col min="16130" max="16384" width="11.42578125" style="2"/>
  </cols>
  <sheetData>
    <row r="1" spans="1:1" ht="21" x14ac:dyDescent="0.35">
      <c r="A1" s="1" t="s">
        <v>1203</v>
      </c>
    </row>
    <row r="2" spans="1:1" ht="7.5" customHeight="1" x14ac:dyDescent="0.25">
      <c r="A2" s="3"/>
    </row>
    <row r="3" spans="1:1" ht="12" customHeight="1" x14ac:dyDescent="0.25">
      <c r="A3" s="4" t="s">
        <v>1166</v>
      </c>
    </row>
    <row r="4" spans="1:1" ht="36" customHeight="1" x14ac:dyDescent="0.25">
      <c r="A4" s="5" t="s">
        <v>1167</v>
      </c>
    </row>
    <row r="5" spans="1:1" ht="7.5" customHeight="1" x14ac:dyDescent="0.25">
      <c r="A5" s="5"/>
    </row>
    <row r="6" spans="1:1" ht="12" customHeight="1" x14ac:dyDescent="0.25">
      <c r="A6" s="4" t="s">
        <v>1168</v>
      </c>
    </row>
    <row r="7" spans="1:1" ht="12" customHeight="1" x14ac:dyDescent="0.25">
      <c r="A7" s="5" t="s">
        <v>1169</v>
      </c>
    </row>
    <row r="8" spans="1:1" ht="12" customHeight="1" x14ac:dyDescent="0.25">
      <c r="A8" s="5" t="s">
        <v>1170</v>
      </c>
    </row>
    <row r="9" spans="1:1" ht="7.5" customHeight="1" x14ac:dyDescent="0.25">
      <c r="A9" s="5"/>
    </row>
    <row r="10" spans="1:1" ht="12" customHeight="1" x14ac:dyDescent="0.25">
      <c r="A10" s="4" t="s">
        <v>1171</v>
      </c>
    </row>
    <row r="11" spans="1:1" ht="24" customHeight="1" x14ac:dyDescent="0.25">
      <c r="A11" s="5" t="s">
        <v>1172</v>
      </c>
    </row>
    <row r="12" spans="1:1" ht="24" customHeight="1" x14ac:dyDescent="0.25">
      <c r="A12" s="5" t="s">
        <v>1173</v>
      </c>
    </row>
    <row r="13" spans="1:1" ht="7.5" customHeight="1" x14ac:dyDescent="0.25">
      <c r="A13" s="5"/>
    </row>
    <row r="14" spans="1:1" ht="12" customHeight="1" x14ac:dyDescent="0.25">
      <c r="A14" s="4" t="s">
        <v>1174</v>
      </c>
    </row>
    <row r="15" spans="1:1" ht="24" customHeight="1" x14ac:dyDescent="0.25">
      <c r="A15" s="5" t="s">
        <v>1175</v>
      </c>
    </row>
    <row r="16" spans="1:1" ht="7.5" customHeight="1" x14ac:dyDescent="0.25">
      <c r="A16" s="5"/>
    </row>
    <row r="17" spans="1:1" ht="12" customHeight="1" x14ac:dyDescent="0.25">
      <c r="A17" s="4" t="s">
        <v>1176</v>
      </c>
    </row>
    <row r="18" spans="1:1" ht="36" customHeight="1" x14ac:dyDescent="0.25">
      <c r="A18" s="5" t="s">
        <v>1177</v>
      </c>
    </row>
    <row r="19" spans="1:1" ht="7.5" customHeight="1" x14ac:dyDescent="0.25">
      <c r="A19" s="5"/>
    </row>
    <row r="20" spans="1:1" ht="12" customHeight="1" x14ac:dyDescent="0.25">
      <c r="A20" s="4" t="s">
        <v>1178</v>
      </c>
    </row>
    <row r="21" spans="1:1" ht="12" customHeight="1" x14ac:dyDescent="0.25">
      <c r="A21" s="5" t="s">
        <v>1179</v>
      </c>
    </row>
    <row r="22" spans="1:1" ht="7.5" customHeight="1" x14ac:dyDescent="0.25">
      <c r="A22" s="5"/>
    </row>
    <row r="23" spans="1:1" ht="12" customHeight="1" x14ac:dyDescent="0.25">
      <c r="A23" s="4" t="s">
        <v>1180</v>
      </c>
    </row>
    <row r="24" spans="1:1" ht="24" customHeight="1" x14ac:dyDescent="0.25">
      <c r="A24" s="5" t="s">
        <v>1181</v>
      </c>
    </row>
    <row r="25" spans="1:1" ht="7.5" customHeight="1" x14ac:dyDescent="0.25">
      <c r="A25" s="5"/>
    </row>
    <row r="26" spans="1:1" ht="12" customHeight="1" x14ac:dyDescent="0.25">
      <c r="A26" s="4" t="s">
        <v>1182</v>
      </c>
    </row>
    <row r="27" spans="1:1" ht="12" customHeight="1" x14ac:dyDescent="0.25">
      <c r="A27" s="5" t="s">
        <v>1183</v>
      </c>
    </row>
    <row r="28" spans="1:1" ht="12" customHeight="1" x14ac:dyDescent="0.25">
      <c r="A28" s="5" t="s">
        <v>1184</v>
      </c>
    </row>
    <row r="29" spans="1:1" ht="12" customHeight="1" x14ac:dyDescent="0.25">
      <c r="A29" s="5" t="s">
        <v>1185</v>
      </c>
    </row>
    <row r="30" spans="1:1" ht="7.5" customHeight="1" x14ac:dyDescent="0.25">
      <c r="A30" s="5"/>
    </row>
    <row r="31" spans="1:1" ht="12" customHeight="1" x14ac:dyDescent="0.25">
      <c r="A31" s="4" t="s">
        <v>1186</v>
      </c>
    </row>
    <row r="32" spans="1:1" ht="12" customHeight="1" x14ac:dyDescent="0.25">
      <c r="A32" s="5" t="s">
        <v>1187</v>
      </c>
    </row>
    <row r="33" spans="1:1" ht="7.5" customHeight="1" x14ac:dyDescent="0.25">
      <c r="A33" s="5"/>
    </row>
    <row r="34" spans="1:1" ht="12" customHeight="1" x14ac:dyDescent="0.25">
      <c r="A34" s="4" t="s">
        <v>1188</v>
      </c>
    </row>
    <row r="35" spans="1:1" ht="12" customHeight="1" x14ac:dyDescent="0.25">
      <c r="A35" s="5" t="s">
        <v>1189</v>
      </c>
    </row>
    <row r="36" spans="1:1" ht="12" customHeight="1" x14ac:dyDescent="0.25">
      <c r="A36" s="5" t="s">
        <v>1190</v>
      </c>
    </row>
    <row r="37" spans="1:1" ht="7.5" customHeight="1" x14ac:dyDescent="0.25">
      <c r="A37" s="5"/>
    </row>
    <row r="38" spans="1:1" ht="12" customHeight="1" x14ac:dyDescent="0.25">
      <c r="A38" s="4" t="s">
        <v>1191</v>
      </c>
    </row>
    <row r="39" spans="1:1" ht="24" customHeight="1" x14ac:dyDescent="0.25">
      <c r="A39" s="5" t="s">
        <v>1192</v>
      </c>
    </row>
    <row r="40" spans="1:1" ht="12" customHeight="1" x14ac:dyDescent="0.25">
      <c r="A40" s="5" t="s">
        <v>1193</v>
      </c>
    </row>
    <row r="41" spans="1:1" ht="12" customHeight="1" x14ac:dyDescent="0.25">
      <c r="A41" s="5" t="s">
        <v>1194</v>
      </c>
    </row>
    <row r="42" spans="1:1" ht="7.5" customHeight="1" x14ac:dyDescent="0.25">
      <c r="A42" s="5"/>
    </row>
    <row r="43" spans="1:1" ht="12" customHeight="1" x14ac:dyDescent="0.25">
      <c r="A43" s="4" t="s">
        <v>1195</v>
      </c>
    </row>
    <row r="44" spans="1:1" ht="12" customHeight="1" x14ac:dyDescent="0.25">
      <c r="A44" s="5" t="s">
        <v>1196</v>
      </c>
    </row>
    <row r="45" spans="1:1" ht="24" customHeight="1" x14ac:dyDescent="0.25">
      <c r="A45" s="5" t="s">
        <v>1197</v>
      </c>
    </row>
    <row r="46" spans="1:1" ht="36" customHeight="1" x14ac:dyDescent="0.25">
      <c r="A46" s="5" t="s">
        <v>1198</v>
      </c>
    </row>
    <row r="47" spans="1:1" ht="12" customHeight="1" x14ac:dyDescent="0.25">
      <c r="A47" s="5" t="s">
        <v>1199</v>
      </c>
    </row>
    <row r="48" spans="1:1" ht="24" customHeight="1" x14ac:dyDescent="0.25">
      <c r="A48" s="5" t="s">
        <v>1200</v>
      </c>
    </row>
    <row r="49" spans="1:1" ht="12" customHeight="1" x14ac:dyDescent="0.25">
      <c r="A49" s="4" t="s">
        <v>1201</v>
      </c>
    </row>
    <row r="50" spans="1:1" ht="24" customHeight="1" x14ac:dyDescent="0.25">
      <c r="A50" s="5" t="s">
        <v>1202</v>
      </c>
    </row>
    <row r="51" spans="1:1" ht="12" customHeight="1" x14ac:dyDescent="0.25">
      <c r="A51" s="6"/>
    </row>
    <row r="52" spans="1:1" ht="12" customHeight="1" x14ac:dyDescent="0.25">
      <c r="A52" s="6"/>
    </row>
    <row r="53" spans="1:1" ht="12" customHeight="1" x14ac:dyDescent="0.25"/>
    <row r="54" spans="1:1" ht="12" customHeight="1" x14ac:dyDescent="0.25"/>
    <row r="55" spans="1:1" ht="12" customHeight="1" x14ac:dyDescent="0.25"/>
    <row r="56" spans="1:1" ht="12" customHeight="1" x14ac:dyDescent="0.25"/>
    <row r="57" spans="1:1" ht="12" customHeight="1" x14ac:dyDescent="0.25"/>
    <row r="58" spans="1:1" ht="12" customHeight="1" x14ac:dyDescent="0.25">
      <c r="A58" s="7"/>
    </row>
    <row r="59" spans="1:1" ht="12" customHeight="1" x14ac:dyDescent="0.25">
      <c r="A59" s="7"/>
    </row>
  </sheetData>
  <sheetProtection algorithmName="SHA-512" hashValue="2loeg+Dic/MRFpjIwOmq4WPj6jlvNrpIGHQ6RWeDe3FvUvm2fuwWa4HFYSwtT+odooIcZJax5T7BjgvQdrIMrg==" saltValue="ZB8Jtg4uI1eUSMsv0ApsVQ==" spinCount="100000" sheet="1" objects="1" scenarios="1"/>
  <printOptions horizontalCentered="1"/>
  <pageMargins left="0" right="0" top="0" bottom="0" header="0" footer="0"/>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JP (Automne 2025) planning</vt:lpstr>
      <vt:lpstr>CGdV</vt:lpstr>
      <vt:lpstr>'JP (Automne 2025) planning'!Impression_des_titres</vt:lpstr>
      <vt:lpstr>CGdV!Zone_d_impression</vt:lpstr>
      <vt:lpstr>'JP (Automne 2025) planning'!Zone_d_impression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BORY</dc:creator>
  <cp:lastModifiedBy>JULIEN</cp:lastModifiedBy>
  <cp:lastPrinted>2025-04-08T10:13:02Z</cp:lastPrinted>
  <dcterms:created xsi:type="dcterms:W3CDTF">2024-07-02T13:35:19Z</dcterms:created>
  <dcterms:modified xsi:type="dcterms:W3CDTF">2025-04-08T10:14:07Z</dcterms:modified>
</cp:coreProperties>
</file>